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rh892\Downloads\"/>
    </mc:Choice>
  </mc:AlternateContent>
  <xr:revisionPtr revIDLastSave="0" documentId="13_ncr:1_{42FD267F-6816-4A73-AAC4-7803C3E56126}" xr6:coauthVersionLast="47" xr6:coauthVersionMax="47" xr10:uidLastSave="{00000000-0000-0000-0000-000000000000}"/>
  <bookViews>
    <workbookView xWindow="1170" yWindow="-120" windowWidth="27750" windowHeight="16440" tabRatio="855" xr2:uid="{7A56A70D-47AF-4C99-AD15-57B4AEE3793C}"/>
  </bookViews>
  <sheets>
    <sheet name="Forside " sheetId="1" r:id="rId1"/>
    <sheet name="Sammendrag" sheetId="3" r:id="rId2"/>
    <sheet name="Tiltak for utslippsreduksjon" sheetId="2" r:id="rId3"/>
    <sheet name="Nybygg" sheetId="5" r:id="rId4"/>
    <sheet name="Bevaring" sheetId="6" r:id="rId5"/>
    <sheet name="Natur" sheetId="4" r:id="rId6"/>
    <sheet name="Resultater" sheetId="7" r:id="rId7"/>
  </sheets>
  <definedNames>
    <definedName name="BTA">Sammendrag!$D$45</definedName>
    <definedName name="BTAnybygg">Sammendrag!$C$45</definedName>
    <definedName name="Forside">Sammendrag!#REF!</definedName>
    <definedName name="Sammendrag">Sammendrag!#REF!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7" l="1"/>
  <c r="E13" i="7"/>
  <c r="E12" i="7"/>
  <c r="E10" i="7"/>
  <c r="E9" i="7"/>
  <c r="E8" i="7"/>
  <c r="D19" i="6"/>
  <c r="I18" i="6"/>
  <c r="I17" i="6"/>
  <c r="I16" i="6"/>
  <c r="I15" i="6"/>
  <c r="I14" i="6"/>
  <c r="I13" i="6"/>
  <c r="I12" i="6"/>
  <c r="D19" i="5"/>
  <c r="E61" i="6"/>
  <c r="F61" i="6"/>
  <c r="G61" i="6"/>
  <c r="E26" i="7"/>
  <c r="D26" i="7"/>
  <c r="R1" i="4"/>
  <c r="L2" i="5"/>
  <c r="D16" i="7"/>
  <c r="L1" i="5"/>
  <c r="G62" i="5"/>
  <c r="I15" i="5" l="1"/>
  <c r="I12" i="5"/>
  <c r="I17" i="5"/>
  <c r="I13" i="5"/>
  <c r="I18" i="5"/>
  <c r="I14" i="5"/>
  <c r="I16" i="5"/>
  <c r="P4" i="7"/>
  <c r="P5" i="7"/>
  <c r="P3" i="7"/>
  <c r="D13" i="7"/>
  <c r="D12" i="7"/>
  <c r="F11" i="7" l="1"/>
  <c r="F18" i="7" s="1"/>
  <c r="F19" i="7" s="1"/>
  <c r="D15" i="7" l="1"/>
  <c r="E15" i="7"/>
  <c r="D10" i="7" l="1"/>
  <c r="L1" i="6"/>
  <c r="F20" i="7"/>
  <c r="E14" i="7"/>
  <c r="D61" i="6"/>
  <c r="E62" i="5"/>
  <c r="F62" i="5"/>
  <c r="D14" i="7"/>
  <c r="D62" i="5"/>
  <c r="G11" i="7"/>
  <c r="G15" i="7"/>
  <c r="D8" i="7" l="1"/>
  <c r="G8" i="7" s="1"/>
  <c r="E18" i="7"/>
  <c r="E21" i="7" s="1"/>
  <c r="D9" i="7"/>
  <c r="G16" i="7"/>
  <c r="G14" i="7"/>
  <c r="G12" i="7"/>
  <c r="G13" i="7"/>
  <c r="G10" i="7"/>
  <c r="E19" i="7" l="1"/>
  <c r="E23" i="7" s="1"/>
  <c r="G9" i="7"/>
  <c r="D18" i="7"/>
  <c r="E20" i="7"/>
  <c r="E22" i="7" s="1"/>
  <c r="D19" i="7" l="1"/>
  <c r="D23" i="7" s="1"/>
  <c r="G23" i="7" s="1"/>
  <c r="D21" i="7"/>
  <c r="G21" i="7" s="1"/>
  <c r="D20" i="7"/>
  <c r="D22" i="7" s="1"/>
  <c r="G22" i="7" s="1"/>
  <c r="G18" i="7"/>
  <c r="G19" i="7" l="1"/>
  <c r="G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Haugen, Thea Aske</author>
  </authors>
  <commentList>
    <comment ref="B45" authorId="0" shapeId="0" xr:uid="{BCCC063A-DF39-4FAD-B4B0-029485196782}">
      <text>
        <r>
          <rPr>
            <sz val="9"/>
            <color indexed="81"/>
            <rFont val="Tahoma"/>
            <family val="2"/>
          </rPr>
          <t>For bevaringsalternativ skal denne inkludere både areal av bevart bebyggelse og eventuelt nybygg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Haugen, Thea Aske</author>
  </authors>
  <commentList>
    <comment ref="D57" authorId="0" shapeId="0" xr:uid="{7711D5F6-8DED-4A46-B378-4324E8BB4297}">
      <text>
        <r>
          <rPr>
            <sz val="9"/>
            <color indexed="81"/>
            <rFont val="Tahoma"/>
            <family val="2"/>
          </rPr>
          <t>Bygningens energibehov uten hensyn til energisystemets effektfaktor, virkningsgrad eller tap i energikjeden. Det skilles ikke mellom energi som tilføres, og energi som produseres i bygget.</t>
        </r>
      </text>
    </comment>
    <comment ref="E57" authorId="0" shapeId="0" xr:uid="{A862EA28-AFF9-4B9E-B9AF-278DD50D267D}">
      <text>
        <r>
          <rPr>
            <sz val="9"/>
            <color indexed="81"/>
            <rFont val="Tahoma"/>
            <family val="2"/>
          </rPr>
          <t>Summen av energi levert over bygningens systemgrenser for å dekke bygningens samlede energibehov. Levert energi tar hensyn til virkningsgradene i varmeanlegget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Haugen, Thea Aske</author>
  </authors>
  <commentList>
    <comment ref="D56" authorId="0" shapeId="0" xr:uid="{40AFE24C-8FBB-4AA3-AF57-98FA9578A219}">
      <text>
        <r>
          <rPr>
            <sz val="9"/>
            <color indexed="81"/>
            <rFont val="Tahoma"/>
            <family val="2"/>
          </rPr>
          <t>Bygningens energibehov uten hensyn til energisystemets effektfaktor, virkningsgrad eller tap i energikjeden. Det skilles ikke mellom energi som tilføres, og energi som produseres i bygget.</t>
        </r>
      </text>
    </comment>
    <comment ref="E56" authorId="0" shapeId="0" xr:uid="{38BCEC36-BBF6-432E-9628-F533BACC278D}">
      <text>
        <r>
          <rPr>
            <sz val="9"/>
            <color indexed="81"/>
            <rFont val="Tahoma"/>
            <family val="2"/>
          </rPr>
          <t>Summen av energi levert over bygningens systemgrenser for å dekke bygningens samlede energibehov. Levert energi tar hensyn til virkningsgradene i varmeanlegget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Jonas Haga Lerøen</author>
  </authors>
  <commentList>
    <comment ref="B20" authorId="0" shapeId="0" xr:uid="{4DF053FE-4EC1-4404-83D1-E862D55425D3}">
      <text>
        <r>
          <rPr>
            <sz val="9"/>
            <color indexed="81"/>
            <rFont val="Tahoma"/>
            <family val="2"/>
          </rPr>
          <t>For natur er beregningsperiode 20 år.</t>
        </r>
      </text>
    </comment>
  </commentList>
</comments>
</file>

<file path=xl/sharedStrings.xml><?xml version="1.0" encoding="utf-8"?>
<sst xmlns="http://schemas.openxmlformats.org/spreadsheetml/2006/main" count="334" uniqueCount="223">
  <si>
    <t>Klimagassrapportering i plan- og byggesaker</t>
  </si>
  <si>
    <t>Fyll inn feltene i tabellen</t>
  </si>
  <si>
    <t>Saksnummer</t>
  </si>
  <si>
    <t>Bygg/Plan-yyyy/xxxxx</t>
  </si>
  <si>
    <t>Plannavn/Adresse</t>
  </si>
  <si>
    <t>Bydel. Gnr. X, Bnr. X, sted</t>
  </si>
  <si>
    <t>Utfylt av</t>
  </si>
  <si>
    <t>navn</t>
  </si>
  <si>
    <t>Datert</t>
  </si>
  <si>
    <t>dd.mm.åååå</t>
  </si>
  <si>
    <t>Fase i prosessen hvor beregning er utført</t>
  </si>
  <si>
    <t>1. gangsbehandling - 2 gangsbehandling - rammesøknad - ferdigattest*</t>
  </si>
  <si>
    <t>Om rapportmalen</t>
  </si>
  <si>
    <t>SAMMENDRAG</t>
  </si>
  <si>
    <t>Gi en kort oppsummering av klimagassrapporten.</t>
  </si>
  <si>
    <t>Om prosjektet</t>
  </si>
  <si>
    <t>Om resultatet</t>
  </si>
  <si>
    <t>Eventuelle avvik fra rapportmal/føringer i veilederen for klimagassberegninger</t>
  </si>
  <si>
    <t>UTLØSENDE FAKTOR FOR KLIMAGASSBEREGNINGER</t>
  </si>
  <si>
    <t>PROSJEKTBESKRIVELSE</t>
  </si>
  <si>
    <t>Fyll ut tabell med grunnleggende data for bebyggelse som er omfattet av prosjektet. Dersom prosjektet inneholder flere enkeltstående bygg kan informasjonen skilles av med komma.</t>
  </si>
  <si>
    <t>Data</t>
  </si>
  <si>
    <t>Nybygg (+ eventuell riving av eksisterende bebyggelse)</t>
  </si>
  <si>
    <t>Bevaring gjennom rehabilitering/ombygging</t>
  </si>
  <si>
    <t>yyyy, yyyy, yyyy</t>
  </si>
  <si>
    <r>
      <t>Areal på eksisterende bebyggelse (m</t>
    </r>
    <r>
      <rPr>
        <vertAlign val="superscript"/>
        <sz val="12"/>
        <rFont val="Source Sans Pro"/>
        <family val="2"/>
      </rPr>
      <t xml:space="preserve">2 </t>
    </r>
    <r>
      <rPr>
        <sz val="12"/>
        <rFont val="Source Sans Pro"/>
        <family val="2"/>
      </rPr>
      <t>BTA)</t>
    </r>
  </si>
  <si>
    <t>samlet areal for alle bygg</t>
  </si>
  <si>
    <r>
      <t>Areal på bevart bebyggelse (m</t>
    </r>
    <r>
      <rPr>
        <vertAlign val="superscript"/>
        <sz val="12"/>
        <rFont val="Source Sans Pro"/>
        <family val="2"/>
      </rPr>
      <t>2</t>
    </r>
    <r>
      <rPr>
        <sz val="12"/>
        <rFont val="Source Sans Pro"/>
        <family val="2"/>
      </rPr>
      <t xml:space="preserve"> BTA)</t>
    </r>
  </si>
  <si>
    <r>
      <t>Samlet bruttoareal for prosjektet (m</t>
    </r>
    <r>
      <rPr>
        <vertAlign val="superscript"/>
        <sz val="12"/>
        <color rgb="FF000000"/>
        <rFont val="Source Sans Pro"/>
        <family val="2"/>
      </rPr>
      <t>2</t>
    </r>
    <r>
      <rPr>
        <sz val="12"/>
        <color rgb="FF000000"/>
        <rFont val="Source Sans Pro"/>
        <family val="2"/>
      </rPr>
      <t xml:space="preserve"> BTA)</t>
    </r>
  </si>
  <si>
    <r>
      <t>Totalt oppvarmet bruksareal (m</t>
    </r>
    <r>
      <rPr>
        <vertAlign val="superscript"/>
        <sz val="12"/>
        <color rgb="FF000000"/>
        <rFont val="Source Sans Pro"/>
        <family val="2"/>
      </rPr>
      <t>2</t>
    </r>
    <r>
      <rPr>
        <sz val="12"/>
        <color rgb="FF000000"/>
        <rFont val="Source Sans Pro"/>
        <family val="2"/>
      </rPr>
      <t xml:space="preserve"> BRA oppv.)</t>
    </r>
  </si>
  <si>
    <t xml:space="preserve">Samlet antall bygg i prosjektet </t>
  </si>
  <si>
    <t>Bygningskategori </t>
  </si>
  <si>
    <t>Antall etasjer over bakken </t>
  </si>
  <si>
    <t>x-y etasjer</t>
  </si>
  <si>
    <t>Antall etasjer under bakken (oppvarmet) </t>
  </si>
  <si>
    <t>Antall etasjer under bakken (uoppvarmet) </t>
  </si>
  <si>
    <r>
      <t>Volum av masser som må fjernes (m</t>
    </r>
    <r>
      <rPr>
        <vertAlign val="superscript"/>
        <sz val="12"/>
        <color rgb="FF000000"/>
        <rFont val="Source Sans Pro"/>
        <family val="2"/>
      </rPr>
      <t xml:space="preserve">3 </t>
    </r>
    <r>
      <rPr>
        <sz val="12"/>
        <color rgb="FF000000"/>
        <rFont val="Source Sans Pro"/>
        <family val="2"/>
      </rPr>
      <t>)*</t>
    </r>
  </si>
  <si>
    <r>
      <t>Volum av tilførte masser (m</t>
    </r>
    <r>
      <rPr>
        <vertAlign val="superscript"/>
        <sz val="12"/>
        <color rgb="FF000000"/>
        <rFont val="Source Sans Pro"/>
        <family val="2"/>
      </rPr>
      <t>3</t>
    </r>
    <r>
      <rPr>
        <sz val="12"/>
        <color rgb="FF000000"/>
        <rFont val="Source Sans Pro"/>
        <family val="2"/>
      </rPr>
      <t xml:space="preserve"> )*</t>
    </r>
  </si>
  <si>
    <t>*ønskelig med et anslag i tidlig fase, selv om usikkerheter kan foreligge</t>
  </si>
  <si>
    <t>Gi en kort beskrivelse av prosjektet.</t>
  </si>
  <si>
    <t>Skal kun fylles ut dersom det er eksisterende bebyggelse innenfor planområdet/omsøkt område</t>
  </si>
  <si>
    <t>Oppgi nivå for datakvalitet.</t>
  </si>
  <si>
    <t>BEREGNINGSVERKTØY</t>
  </si>
  <si>
    <t>Oppgi beregningsverktøy som er benyttet.</t>
  </si>
  <si>
    <t>TILTAK FOR UTSLIPPSREDUKSJON</t>
  </si>
  <si>
    <t>TRANSPORT I DRIFT</t>
  </si>
  <si>
    <t>Beskriv hvilke tiltak som skal gjøres for å redusere transportbehovet og legge til rette for bærekraftig mobilitet.</t>
  </si>
  <si>
    <t>AREALBRUK</t>
  </si>
  <si>
    <t>Beskriv hvilke tiltak som skal gjøres for å redusere utslipp fra vesentlige naturinngrep og massehåndtering.</t>
  </si>
  <si>
    <t>BEVARING AV EKSISTERENDE BEBYGGELSE*</t>
  </si>
  <si>
    <t>Beskriv hvilke tiltak som skal gjøres for utslippsreduksjon i forbindelse med riving og/eller bevaring av eksisterende bebyggelse.</t>
  </si>
  <si>
    <t>* Skal kun fylles ut dersom det er eksisterende bebyggelse innenfor planområdet/omsøkt område.</t>
  </si>
  <si>
    <t>MATERIALBRUK</t>
  </si>
  <si>
    <t>Beskriv hvilke tiltak som skal gjøres for å redusere utslipp fra materialbruk, herunder gjenbruk av byggematerialer og valg av lavutslippsmateriale.</t>
  </si>
  <si>
    <t>ENERGIBEHOV, VALG AV ENERGILØSNINGER OG ENERGIKILDER</t>
  </si>
  <si>
    <t>Beskriv hvilke tiltak som skal gjøres for å redusere energibehov, herunder bruk av lavutslipps energiløsninger i prosjektet.</t>
  </si>
  <si>
    <t>BYGGE- OG ANLEGGSPERIODE</t>
  </si>
  <si>
    <t>Beskriv hvilke tiltak som skal gjøres for å redusere utslippene i bygge- og anleggsperioden.</t>
  </si>
  <si>
    <t>NYBYGG</t>
  </si>
  <si>
    <t>MATERIALER (A1-A5, B1-B5)</t>
  </si>
  <si>
    <t>Det er valgfritt å rapportere disse modulene per bygningsdel, men totalt utslipp 
for hver av dem ved materialer skal inngå i bunnen av tabellen</t>
  </si>
  <si>
    <t>Bygningsdel </t>
  </si>
  <si>
    <t>Materialvalg</t>
  </si>
  <si>
    <r>
      <t>A1-A3 
(kg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 </t>
    </r>
  </si>
  <si>
    <r>
      <t>A4</t>
    </r>
    <r>
      <rPr>
        <sz val="13"/>
        <rFont val="Source Sans Pro"/>
        <family val="2"/>
      </rPr>
      <t xml:space="preserve"> 
</t>
    </r>
    <r>
      <rPr>
        <b/>
        <sz val="13"/>
        <rFont val="Source Sans Pro"/>
        <family val="2"/>
      </rPr>
      <t>(kg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t>
    </r>
  </si>
  <si>
    <r>
      <t>A5 
(kg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t>
    </r>
    <r>
      <rPr>
        <sz val="13"/>
        <rFont val="Source Sans Pro"/>
        <family val="2"/>
      </rPr>
      <t> </t>
    </r>
  </si>
  <si>
    <r>
      <t>B1-B3</t>
    </r>
    <r>
      <rPr>
        <sz val="13"/>
        <rFont val="Source Sans Pro"/>
        <family val="2"/>
      </rPr>
      <t xml:space="preserve"> 
</t>
    </r>
    <r>
      <rPr>
        <b/>
        <sz val="13"/>
        <rFont val="Source Sans Pro"/>
        <family val="2"/>
      </rPr>
      <t>(kg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 </t>
    </r>
  </si>
  <si>
    <r>
      <t>B4-B5</t>
    </r>
    <r>
      <rPr>
        <sz val="13"/>
        <rFont val="Source Sans Pro"/>
        <family val="2"/>
      </rPr>
      <t xml:space="preserve"> 
</t>
    </r>
    <r>
      <rPr>
        <b/>
        <sz val="13"/>
        <rFont val="Source Sans Pro"/>
        <family val="2"/>
      </rPr>
      <t>(kg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t>
    </r>
  </si>
  <si>
    <t>Prosentvis fordeling av utslipp mellom bygningsdeler</t>
  </si>
  <si>
    <t>21 Grunn og fundament</t>
  </si>
  <si>
    <t>22 Bæresystem</t>
  </si>
  <si>
    <t>23 Yttervegger </t>
  </si>
  <si>
    <t>24 Innervegger </t>
  </si>
  <si>
    <t>25 Gulv på grunn, dekker og overflater </t>
  </si>
  <si>
    <t>26 Yttertak </t>
  </si>
  <si>
    <t>28 Trapp, heis og balkonger </t>
  </si>
  <si>
    <r>
      <rPr>
        <b/>
        <sz val="16"/>
        <color rgb="FF38806A"/>
        <rFont val="Source Sans Pro"/>
        <family val="2"/>
      </rPr>
      <t>Beskriv planlagt materialvalg</t>
    </r>
    <r>
      <rPr>
        <sz val="16"/>
        <rFont val="Source Sans Pro"/>
        <family val="2"/>
      </rPr>
      <t xml:space="preserve"> </t>
    </r>
    <r>
      <rPr>
        <sz val="12"/>
        <rFont val="Source Sans Pro"/>
        <family val="2"/>
      </rPr>
      <t xml:space="preserve">
</t>
    </r>
    <r>
      <rPr>
        <sz val="14"/>
        <rFont val="Source Sans Pro"/>
        <family val="2"/>
      </rPr>
      <t xml:space="preserve">Kommenter hvilke bygningsdeler som medfører størst utslipp og hvorfor. </t>
    </r>
  </si>
  <si>
    <t>TOMTEBEARBEIDELSE OG BYGGEPLASS (A4 og A5)</t>
  </si>
  <si>
    <t xml:space="preserve">Tiltak </t>
  </si>
  <si>
    <r>
      <t>Utslipp (kg CO</t>
    </r>
    <r>
      <rPr>
        <b/>
        <vertAlign val="subscript"/>
        <sz val="13"/>
        <rFont val="Source Sans Pro"/>
        <family val="2"/>
      </rPr>
      <t>2</t>
    </r>
    <r>
      <rPr>
        <b/>
        <sz val="13"/>
        <rFont val="Source Sans Pro"/>
        <family val="2"/>
      </rPr>
      <t>e)</t>
    </r>
  </si>
  <si>
    <t>Modul</t>
  </si>
  <si>
    <t>Transport av masser og utstyr til og fra byggeplass</t>
  </si>
  <si>
    <t>A4</t>
  </si>
  <si>
    <t>Mobile og stasjonære arbeidsmaskiner inklusive drivstoff brukt på byggeplass*</t>
  </si>
  <si>
    <t>Energibruk til oppvarming, kjøling, herding, uttørking, belysning etc. på byggeplass</t>
  </si>
  <si>
    <t>A5</t>
  </si>
  <si>
    <t>*Husk å inkluder bearbeiding av masser.</t>
  </si>
  <si>
    <t>Kommenter forutsetninger for beregningene, hvilke faktorer som bidrar til størst utslipp ved tomtebearbeidelsen og eventuelt usikkerhet i beregningen.</t>
  </si>
  <si>
    <t>ENERGI (B6)</t>
  </si>
  <si>
    <t>Energiforsyning</t>
  </si>
  <si>
    <t>Energikilde</t>
  </si>
  <si>
    <r>
      <t>Levert energi (kWh/m</t>
    </r>
    <r>
      <rPr>
        <b/>
        <vertAlign val="superscript"/>
        <sz val="12"/>
        <rFont val="Source Sans Pro"/>
        <family val="2"/>
      </rPr>
      <t>2</t>
    </r>
    <r>
      <rPr>
        <b/>
        <sz val="12"/>
        <rFont val="Source Sans Pro"/>
        <family val="2"/>
      </rPr>
      <t>)</t>
    </r>
  </si>
  <si>
    <t>Elektrisitet uspesifisert forbruk </t>
  </si>
  <si>
    <t>Primæroppvarming</t>
  </si>
  <si>
    <t>Sekundær oppvarming</t>
  </si>
  <si>
    <t>Kjøling</t>
  </si>
  <si>
    <t>Totalt</t>
  </si>
  <si>
    <t>Redegjør for energiproduksjon og energiforsyning fordelt på energikilde. Skriv ned alle former for energiforsyning bygget vil bruke under drift.</t>
  </si>
  <si>
    <t>TRANSPORT I DRIFT (B8)</t>
  </si>
  <si>
    <t>Geografisk plassering</t>
  </si>
  <si>
    <t>Bruk</t>
  </si>
  <si>
    <t>Bil % </t>
  </si>
  <si>
    <t>Bildeling % </t>
  </si>
  <si>
    <t>Buss % </t>
  </si>
  <si>
    <t>Skinnegående % </t>
  </si>
  <si>
    <t>Gang/sykkel %</t>
  </si>
  <si>
    <t>Antall brukere</t>
  </si>
  <si>
    <t>Turer per person 
per dag</t>
  </si>
  <si>
    <t>Antall åpningsdager</t>
  </si>
  <si>
    <t>Arbeid </t>
  </si>
  <si>
    <t>Tjeneste </t>
  </si>
  <si>
    <t>Private turer </t>
  </si>
  <si>
    <t>Besøkende </t>
  </si>
  <si>
    <t>Totalt utslipp (kg CO2e)</t>
  </si>
  <si>
    <t>LIVSLØPETS SLUTT (C1-C4)</t>
  </si>
  <si>
    <r>
      <t>Utslipp (kg CO</t>
    </r>
    <r>
      <rPr>
        <b/>
        <vertAlign val="subscript"/>
        <sz val="13"/>
        <color rgb="FF38806A"/>
        <rFont val="Source Sans Pro"/>
        <family val="2"/>
      </rPr>
      <t>2</t>
    </r>
    <r>
      <rPr>
        <b/>
        <sz val="13"/>
        <color rgb="FF38806A"/>
        <rFont val="Source Sans Pro"/>
        <family val="2"/>
      </rPr>
      <t>e) </t>
    </r>
  </si>
  <si>
    <t>Nybygg (fremtidig riving)</t>
  </si>
  <si>
    <t>C1-C4</t>
  </si>
  <si>
    <t>Eksisterende bygg (riving)*</t>
  </si>
  <si>
    <t>*Her fylles inn data for utslipp ved riving av eksisterende bebyggelse. I tilfeller med eksisterende bebyggelse innenfor planområdet/tomten skal riving av denne medberegnes.</t>
  </si>
  <si>
    <t>Beskriv hvordan det er tatt høyde for utslippsreduksjon i sluttstadiet for byggets livsløp.</t>
  </si>
  <si>
    <t>BEVARING AV EKSISTERENDE BEBYGGELSE</t>
  </si>
  <si>
    <t>Lavkarbon betong klasse B (90%)</t>
  </si>
  <si>
    <t>Limtre</t>
  </si>
  <si>
    <t>Totalt (kg CO2e/m2 BTA) </t>
  </si>
  <si>
    <t>TOMTEBEARBEIDELSE OG BYGGEPLASS (A4-A5) </t>
  </si>
  <si>
    <r>
      <t>Levert energi (kWh/m</t>
    </r>
    <r>
      <rPr>
        <b/>
        <vertAlign val="superscript"/>
        <sz val="13"/>
        <rFont val="Source Sans Pro"/>
        <family val="2"/>
      </rPr>
      <t>2</t>
    </r>
    <r>
      <rPr>
        <b/>
        <sz val="13"/>
        <rFont val="Source Sans Pro"/>
        <family val="2"/>
      </rPr>
      <t>)</t>
    </r>
  </si>
  <si>
    <r>
      <t>Utslipp ved scenario 1 NO (kg CO</t>
    </r>
    <r>
      <rPr>
        <b/>
        <vertAlign val="subscript"/>
        <sz val="13"/>
        <rFont val="Source Sans Pro"/>
        <family val="2"/>
      </rPr>
      <t>2</t>
    </r>
    <r>
      <rPr>
        <b/>
        <sz val="13"/>
        <rFont val="Source Sans Pro"/>
        <family val="2"/>
      </rPr>
      <t>e) </t>
    </r>
  </si>
  <si>
    <t>Gjør beregninger for utslipp tilknyttet transport av byggets brukere for eksisterende bebyggelse, blant annet basert på geografisk område og parkeringsdekning.</t>
  </si>
  <si>
    <t>LIVSLØPETS SLUTT</t>
  </si>
  <si>
    <t>Eksisterende bygg (bevaring)</t>
  </si>
  <si>
    <t>VESENTLIG NATURINNGREP</t>
  </si>
  <si>
    <t>Dagens arealressurs </t>
  </si>
  <si>
    <t>Jordart</t>
  </si>
  <si>
    <t>Fremtidig arealbruk </t>
  </si>
  <si>
    <r>
      <t>Areal (m</t>
    </r>
    <r>
      <rPr>
        <b/>
        <vertAlign val="superscript"/>
        <sz val="13"/>
        <rFont val="Source Sans Pro"/>
        <family val="2"/>
      </rPr>
      <t>2</t>
    </r>
    <r>
      <rPr>
        <b/>
        <sz val="13"/>
        <rFont val="Source Sans Pro"/>
        <family val="2"/>
      </rPr>
      <t>)</t>
    </r>
  </si>
  <si>
    <r>
      <t>Utslipp uten endring i arealbruk (tonn CO</t>
    </r>
    <r>
      <rPr>
        <b/>
        <vertAlign val="subscript"/>
        <sz val="13"/>
        <rFont val="Source Sans Pro"/>
        <family val="2"/>
      </rPr>
      <t>2</t>
    </r>
    <r>
      <rPr>
        <b/>
        <sz val="13"/>
        <rFont val="Source Sans Pro"/>
        <family val="2"/>
      </rPr>
      <t>e)</t>
    </r>
  </si>
  <si>
    <r>
      <t>Utslipp etter endring i arealbruk (tonn CO</t>
    </r>
    <r>
      <rPr>
        <b/>
        <vertAlign val="subscript"/>
        <sz val="13"/>
        <rFont val="Source Sans Pro"/>
        <family val="2"/>
      </rPr>
      <t>2</t>
    </r>
    <r>
      <rPr>
        <b/>
        <sz val="13"/>
        <rFont val="Source Sans Pro"/>
        <family val="2"/>
      </rPr>
      <t>e)</t>
    </r>
  </si>
  <si>
    <r>
      <t>Totale utslipp 
(tonn CO</t>
    </r>
    <r>
      <rPr>
        <b/>
        <vertAlign val="subscript"/>
        <sz val="13"/>
        <rFont val="Source Sans Pro"/>
        <family val="2"/>
      </rPr>
      <t>2</t>
    </r>
    <r>
      <rPr>
        <b/>
        <sz val="13"/>
        <rFont val="Source Sans Pro"/>
        <family val="2"/>
      </rPr>
      <t>e)</t>
    </r>
  </si>
  <si>
    <t>Beskriv klimagassutslipp knyttet til endring i lagret karbon i vegetasjon og jordsmonn før og etter ferdigstillelse av den nye bebyggelsen.</t>
  </si>
  <si>
    <t xml:space="preserve">Last opp skisser som viser to alternative plasseringer av planlagt bebyggelse/tiltak. Det er kun obligatorisk med ett alternativ ved byggesøknad.
</t>
  </si>
  <si>
    <t>Alternativ plassering skisse 1</t>
  </si>
  <si>
    <t>Alternativ plassering skisse 2</t>
  </si>
  <si>
    <t>OPPSUMMERING</t>
  </si>
  <si>
    <t>Formatering:</t>
  </si>
  <si>
    <t>Nybygg</t>
  </si>
  <si>
    <t>Tabellen nedenfor blir automatisk oppdatert med summerte tall for utslipp fra innfylte celler i tilhørende faner.</t>
  </si>
  <si>
    <t>Bevaring</t>
  </si>
  <si>
    <t>Natur</t>
  </si>
  <si>
    <t>Modul </t>
  </si>
  <si>
    <t>Nybygg (+ eventuell riving av eksisterende bebyggelse)  </t>
  </si>
  <si>
    <t>Vesentlige naturinngrep </t>
  </si>
  <si>
    <t>Utslipp ved nybygg sammenlignet med bevaring (%)</t>
  </si>
  <si>
    <r>
      <t>Produktstadie (kg/CO</t>
    </r>
    <r>
      <rPr>
        <vertAlign val="subscript"/>
        <sz val="12"/>
        <rFont val="Source Sans Pro"/>
        <family val="2"/>
      </rPr>
      <t>2</t>
    </r>
    <r>
      <rPr>
        <sz val="12"/>
        <rFont val="Source Sans Pro"/>
        <family val="2"/>
      </rPr>
      <t>e)</t>
    </r>
  </si>
  <si>
    <t>A1-A3 </t>
  </si>
  <si>
    <t>Produktstadie (tonn/CO2e)</t>
  </si>
  <si>
    <r>
      <t>Transport (kg/CO</t>
    </r>
    <r>
      <rPr>
        <vertAlign val="subscript"/>
        <sz val="12"/>
        <rFont val="Source Sans Pro"/>
        <family val="2"/>
      </rPr>
      <t>2</t>
    </r>
    <r>
      <rPr>
        <sz val="12"/>
        <rFont val="Source Sans Pro"/>
        <family val="2"/>
      </rPr>
      <t>e)</t>
    </r>
  </si>
  <si>
    <t>A4 </t>
  </si>
  <si>
    <t>Transport (tonn/CO2e)</t>
  </si>
  <si>
    <r>
      <t>Anlegg, bygge- og monteringsarbeid (kg/CO</t>
    </r>
    <r>
      <rPr>
        <vertAlign val="subscript"/>
        <sz val="12"/>
        <rFont val="Source Sans Pro"/>
        <family val="2"/>
      </rPr>
      <t>2</t>
    </r>
    <r>
      <rPr>
        <sz val="12"/>
        <rFont val="Source Sans Pro"/>
        <family val="2"/>
      </rPr>
      <t>e)</t>
    </r>
  </si>
  <si>
    <t>A5 </t>
  </si>
  <si>
    <t>Anlegg, bygge- og monteringsarbeid (tonn/CO2e)</t>
  </si>
  <si>
    <r>
      <t>Arealbeslag/naturinngrep (kg/CO</t>
    </r>
    <r>
      <rPr>
        <vertAlign val="subscript"/>
        <sz val="12"/>
        <rFont val="Source Sans Pro"/>
        <family val="2"/>
      </rPr>
      <t>2</t>
    </r>
    <r>
      <rPr>
        <sz val="12"/>
        <rFont val="Source Sans Pro"/>
        <family val="2"/>
      </rPr>
      <t>e)</t>
    </r>
  </si>
  <si>
    <t>Arealbeslag/naturinngrep (tonn/CO2e)</t>
  </si>
  <si>
    <r>
      <t>Bruk, vedlikehold og reparasjon (kg/CO</t>
    </r>
    <r>
      <rPr>
        <vertAlign val="subscript"/>
        <sz val="12"/>
        <rFont val="Source Sans Pro"/>
        <family val="2"/>
      </rPr>
      <t>2</t>
    </r>
    <r>
      <rPr>
        <sz val="12"/>
        <rFont val="Source Sans Pro"/>
        <family val="2"/>
      </rPr>
      <t>e)</t>
    </r>
  </si>
  <si>
    <t>B1-B3 </t>
  </si>
  <si>
    <t>Bruk, vedlikehold og reparasjon (tonn/CO2e)</t>
  </si>
  <si>
    <r>
      <t>Utskifting og ombygging (kg/CO</t>
    </r>
    <r>
      <rPr>
        <vertAlign val="subscript"/>
        <sz val="12"/>
        <rFont val="Source Sans Pro"/>
        <family val="2"/>
      </rPr>
      <t>2</t>
    </r>
    <r>
      <rPr>
        <sz val="12"/>
        <rFont val="Source Sans Pro"/>
        <family val="2"/>
      </rPr>
      <t>e)</t>
    </r>
  </si>
  <si>
    <t>B4-B5 </t>
  </si>
  <si>
    <t>Utskifting og ombygging (tonn/CO2e)</t>
  </si>
  <si>
    <r>
      <t>Energibruk i drift (scenario 2 - EU28 + NO) (kg/CO</t>
    </r>
    <r>
      <rPr>
        <vertAlign val="subscript"/>
        <sz val="12"/>
        <rFont val="Source Sans Pro"/>
        <family val="2"/>
      </rPr>
      <t>2</t>
    </r>
    <r>
      <rPr>
        <sz val="12"/>
        <rFont val="Source Sans Pro"/>
        <family val="2"/>
      </rPr>
      <t>e)</t>
    </r>
  </si>
  <si>
    <t>B6 </t>
  </si>
  <si>
    <t>Energibruk i drift (scenario 2 - EU28 + NO) (tonn/CO2e)</t>
  </si>
  <si>
    <r>
      <t>Transport i drift (kg/CO</t>
    </r>
    <r>
      <rPr>
        <vertAlign val="subscript"/>
        <sz val="12"/>
        <rFont val="Source Sans Pro"/>
        <family val="2"/>
      </rPr>
      <t>2</t>
    </r>
    <r>
      <rPr>
        <sz val="12"/>
        <rFont val="Source Sans Pro"/>
        <family val="2"/>
      </rPr>
      <t>e)</t>
    </r>
  </si>
  <si>
    <t>B8 </t>
  </si>
  <si>
    <t>Transport i drift (tonn/CO2e)</t>
  </si>
  <si>
    <r>
      <t>Riving, transport, avfallsbehandling og avhending (kg/CO</t>
    </r>
    <r>
      <rPr>
        <vertAlign val="subscript"/>
        <sz val="12"/>
        <rFont val="Source Sans Pro"/>
        <family val="2"/>
      </rPr>
      <t>2</t>
    </r>
    <r>
      <rPr>
        <sz val="12"/>
        <rFont val="Source Sans Pro"/>
        <family val="2"/>
      </rPr>
      <t>e)</t>
    </r>
  </si>
  <si>
    <t>C1-C4 </t>
  </si>
  <si>
    <t>Riving, transport, avfallsbehandling og avhending (tonn/CO2e)</t>
  </si>
  <si>
    <r>
      <t>Totalt utslipp i byggets levetid (kg CO</t>
    </r>
    <r>
      <rPr>
        <b/>
        <vertAlign val="subscript"/>
        <sz val="12"/>
        <rFont val="Source Sans Pro"/>
        <family val="2"/>
      </rPr>
      <t>2</t>
    </r>
    <r>
      <rPr>
        <b/>
        <sz val="12"/>
        <rFont val="Source Sans Pro"/>
        <family val="2"/>
      </rPr>
      <t>e) </t>
    </r>
  </si>
  <si>
    <r>
      <t>Totalt utslipp i byggets levetid (tonn CO</t>
    </r>
    <r>
      <rPr>
        <b/>
        <vertAlign val="subscript"/>
        <sz val="12"/>
        <rFont val="Source Sans Pro"/>
        <family val="2"/>
      </rPr>
      <t>2</t>
    </r>
    <r>
      <rPr>
        <b/>
        <sz val="12"/>
        <rFont val="Source Sans Pro"/>
        <family val="2"/>
      </rPr>
      <t>e) </t>
    </r>
  </si>
  <si>
    <r>
      <t>Årlig utslipp (kg CO</t>
    </r>
    <r>
      <rPr>
        <vertAlign val="subscript"/>
        <sz val="12"/>
        <rFont val="Source Sans Pro"/>
        <family val="2"/>
      </rPr>
      <t>2</t>
    </r>
    <r>
      <rPr>
        <sz val="12"/>
        <rFont val="Source Sans Pro"/>
        <family val="2"/>
      </rPr>
      <t>e/år) </t>
    </r>
  </si>
  <si>
    <r>
      <t>Total utslipp per BTA i byggets levetid (kg CO</t>
    </r>
    <r>
      <rPr>
        <vertAlign val="subscript"/>
        <sz val="12"/>
        <rFont val="Source Sans Pro"/>
        <family val="2"/>
      </rPr>
      <t>2</t>
    </r>
    <r>
      <rPr>
        <sz val="12"/>
        <rFont val="Source Sans Pro"/>
        <family val="2"/>
      </rPr>
      <t>e/m</t>
    </r>
    <r>
      <rPr>
        <vertAlign val="superscript"/>
        <sz val="12"/>
        <rFont val="Source Sans Pro"/>
        <family val="2"/>
      </rPr>
      <t>2</t>
    </r>
    <r>
      <rPr>
        <sz val="12"/>
        <rFont val="Source Sans Pro"/>
        <family val="2"/>
      </rPr>
      <t>) </t>
    </r>
  </si>
  <si>
    <r>
      <t>Årlig utslipp per BTA ((kg CO</t>
    </r>
    <r>
      <rPr>
        <vertAlign val="subscript"/>
        <sz val="12"/>
        <rFont val="Source Sans Pro"/>
        <family val="2"/>
      </rPr>
      <t>2</t>
    </r>
    <r>
      <rPr>
        <sz val="12"/>
        <rFont val="Source Sans Pro"/>
        <family val="2"/>
      </rPr>
      <t>e/år)/m</t>
    </r>
    <r>
      <rPr>
        <vertAlign val="superscript"/>
        <sz val="12"/>
        <rFont val="Source Sans Pro"/>
        <family val="2"/>
      </rPr>
      <t>2</t>
    </r>
    <r>
      <rPr>
        <sz val="12"/>
        <rFont val="Source Sans Pro"/>
        <family val="2"/>
      </rPr>
      <t>) </t>
    </r>
  </si>
  <si>
    <r>
      <t>Årlig utslipp per person (tonn CO</t>
    </r>
    <r>
      <rPr>
        <vertAlign val="subscript"/>
        <sz val="12"/>
        <rFont val="Source Sans Pro"/>
        <family val="2"/>
      </rPr>
      <t>2</t>
    </r>
    <r>
      <rPr>
        <sz val="12"/>
        <rFont val="Source Sans Pro"/>
        <family val="2"/>
      </rPr>
      <t>e/år/person) </t>
    </r>
  </si>
  <si>
    <t>USIKKERHETER/FEILKILDER</t>
  </si>
  <si>
    <t>Redegjør for unøyaktigheter og feilkilder i beregningene. Dersom noe er uvisst, må dette oppgis her.</t>
  </si>
  <si>
    <t>KONKLUSJON</t>
  </si>
  <si>
    <t xml:space="preserve">Beskriv utslippseffekten av prosjektet /konsekvens. </t>
  </si>
  <si>
    <t>Kryss av for den/de utløsende faktorene under:</t>
  </si>
  <si>
    <t>Alder på eksisterende bygg (byggeår)</t>
  </si>
  <si>
    <t>Kontor, boligblokk …</t>
  </si>
  <si>
    <t>Datakvalitetsnivå</t>
  </si>
  <si>
    <r>
      <t>Netto energibehov (kWh/m</t>
    </r>
    <r>
      <rPr>
        <b/>
        <vertAlign val="superscript"/>
        <sz val="12"/>
        <rFont val="Source Sans Pro"/>
        <family val="2"/>
      </rPr>
      <t>2</t>
    </r>
    <r>
      <rPr>
        <b/>
        <sz val="12"/>
        <rFont val="Source Sans Pro"/>
        <family val="2"/>
      </rPr>
      <t>) </t>
    </r>
  </si>
  <si>
    <r>
      <t>Utslipp ved scenario 2 EU28+ NO 
(kg CO</t>
    </r>
    <r>
      <rPr>
        <b/>
        <vertAlign val="subscript"/>
        <sz val="12"/>
        <rFont val="Source Sans Pro"/>
        <family val="2"/>
      </rPr>
      <t>2</t>
    </r>
    <r>
      <rPr>
        <b/>
        <sz val="12"/>
        <rFont val="Source Sans Pro"/>
        <family val="2"/>
      </rPr>
      <t>e) </t>
    </r>
  </si>
  <si>
    <r>
      <t>Utslipp ved scenario 1 NO 
(kg CO</t>
    </r>
    <r>
      <rPr>
        <b/>
        <vertAlign val="subscript"/>
        <sz val="12"/>
        <rFont val="Source Sans Pro"/>
        <family val="2"/>
      </rPr>
      <t>2</t>
    </r>
    <r>
      <rPr>
        <b/>
        <sz val="12"/>
        <rFont val="Source Sans Pro"/>
        <family val="2"/>
      </rPr>
      <t>e) </t>
    </r>
  </si>
  <si>
    <t xml:space="preserve">Beregn utslipp for materialer i nybygg. Produksjon, transport og avfallhåndtering av kapp og svinn, emballasje og annet avfall for materialer skal inkluderes  i denne tabellen. </t>
  </si>
  <si>
    <t xml:space="preserve">Beregn utslipp ved tilførte nye materialer og eksisterende materialer som vil kreve behandling eller vedlikehold for å få tilstrekkelig levetid. Ved gjenbruk av eksisterende materialer skal utslippene knyttet til disse ikke medberegnes. Produksjon, transport og avfallhåndtering av kapp og svinn, emballasje og annet avfall for materialer skal inkluderes  i denne tabellen. </t>
  </si>
  <si>
    <t>Beskriv og beregn energiforsyning og tilhørende klimagassutslipp for nybygg. </t>
  </si>
  <si>
    <t xml:space="preserve">Beregn utslipp fra tomtebearbeidelse, massehåndtering og byggeplass.  Herunder inkluderes blant annet utslipp og energi tilknyttet sprenging og massetransport som følge av sprengingen. </t>
  </si>
  <si>
    <t>Parkeringstilgjengelighet</t>
  </si>
  <si>
    <t xml:space="preserve">Gjør et anslag for antall personer som vil reise fra og til bygg for ulike typer bruk og hvordan disse fordeler seg på ulke transportmidler. </t>
  </si>
  <si>
    <t>Kommenter utslippene knyttet til transport i drift og bakgrunnen for valgene av forutsetninger for input i tabellen over.</t>
  </si>
  <si>
    <t>Beskriv hvilke forutsetninger som er lagt til grunn for beregningen av utslipp i sluttstadiet for byggets livsløp.</t>
  </si>
  <si>
    <t xml:space="preserve">Dersom eksisterende bebyggelse - beskriv hva som inkluderes innenfor rammene av de to alternativene riving og bevaring, og hvilke vurderinger som er gjort for gjenbruk av bygningsmassen. </t>
  </si>
  <si>
    <t>*kreves ikke av Bergen kommune, men er et krav i Byggteknisk forskrift (TEK17, §17.1).</t>
  </si>
  <si>
    <t>Fyll inn endringer i arealbruk og medført endring i lagringskapasitet i alternativet som er lagt til grunn i planforslag/byggesøknad.</t>
  </si>
  <si>
    <t>Fyll inn endringer i arealbruk og medført endring i lagringskapasitet for alternativ utforming av tiltak.</t>
  </si>
  <si>
    <t>D</t>
  </si>
  <si>
    <t>Konsekvenser utover systemgrensen</t>
  </si>
  <si>
    <t xml:space="preserve">Material- og energigjenvinning og ombruk av materialer og eksport av egenprodusert energi </t>
  </si>
  <si>
    <t xml:space="preserve">Dersom prosjektet har konsekvenser knyttet til ombruk, resirkulering og energigjenvinning utenfor systemgrensen for analysen, kan dette beregnes og legges inn nedenfor. Dette er ikke obligatorisk. </t>
  </si>
  <si>
    <t>Beskriv hvilke forutsetninger som er lagt til grunn for beregningen.</t>
  </si>
  <si>
    <t>Sett inn figur for eksisterende situasjon</t>
  </si>
  <si>
    <t>Sett inn figur for ny situasjon - nybygg</t>
  </si>
  <si>
    <t>Sett inn figur for ny situasjon - bevaring</t>
  </si>
  <si>
    <t>Tips! For å få linjeskift i teksten, bruk 'Alt+Enter'.</t>
  </si>
  <si>
    <t>Gårdnummer</t>
  </si>
  <si>
    <t>Bruksnummer</t>
  </si>
  <si>
    <r>
      <t>Netto energibehov 
(kWh/m</t>
    </r>
    <r>
      <rPr>
        <b/>
        <vertAlign val="superscript"/>
        <sz val="13"/>
        <rFont val="Source Sans Pro"/>
        <family val="2"/>
      </rPr>
      <t>2</t>
    </r>
    <r>
      <rPr>
        <b/>
        <sz val="13"/>
        <rFont val="Source Sans Pro"/>
        <family val="2"/>
      </rPr>
      <t>) </t>
    </r>
  </si>
  <si>
    <r>
      <t>Utslipp ved scenario 2 EU28+ NO 
(kg CO</t>
    </r>
    <r>
      <rPr>
        <b/>
        <vertAlign val="subscript"/>
        <sz val="13"/>
        <rFont val="Source Sans Pro"/>
        <family val="2"/>
      </rPr>
      <t>2</t>
    </r>
    <r>
      <rPr>
        <b/>
        <sz val="13"/>
        <rFont val="Source Sans Pro"/>
        <family val="2"/>
      </rPr>
      <t>e) </t>
    </r>
  </si>
  <si>
    <t xml:space="preserve"> </t>
  </si>
  <si>
    <r>
      <rPr>
        <sz val="14"/>
        <color rgb="FF000000"/>
        <rFont val="Source Sans Pro"/>
        <family val="2"/>
      </rPr>
      <t xml:space="preserve">Mal utarbeidet av Plan- og bygningsetaten, Bergen kommune. Sist revidert 14.12.2023. Formateringene i dokumentet er forhåndsdefinerte og skal </t>
    </r>
    <r>
      <rPr>
        <b/>
        <sz val="14"/>
        <color rgb="FF000000"/>
        <rFont val="Source Sans Pro"/>
        <family val="2"/>
      </rPr>
      <t>ikke</t>
    </r>
    <r>
      <rPr>
        <sz val="14"/>
        <color rgb="FF000000"/>
        <rFont val="Source Sans Pro"/>
        <family val="2"/>
      </rPr>
      <t xml:space="preserve"> endres. Dette gjelder blant annet skriftstørrelse og skrifttype. For å få linjeskift i tekstbokser, bruk </t>
    </r>
    <r>
      <rPr>
        <b/>
        <sz val="14"/>
        <color rgb="FF000000"/>
        <rFont val="Source Sans Pro"/>
        <family val="2"/>
      </rPr>
      <t>'Alt+Enter'</t>
    </r>
    <r>
      <rPr>
        <sz val="14"/>
        <color rgb="FF000000"/>
        <rFont val="Source Sans Pro"/>
        <family val="2"/>
      </rPr>
      <t>.
Denne malen skal følges dersom § 18.4 i kommuneplanens arealdel (</t>
    </r>
    <r>
      <rPr>
        <u/>
        <sz val="14"/>
        <color rgb="FF2F75B5"/>
        <rFont val="Source Sans Pro"/>
        <family val="2"/>
      </rPr>
      <t>KPA2018</t>
    </r>
    <r>
      <rPr>
        <sz val="14"/>
        <color rgb="FF000000"/>
        <rFont val="Source Sans Pro"/>
        <family val="2"/>
      </rPr>
      <t xml:space="preserve">) gjør seg gjeldende og klimagassberegninger kreves. 
</t>
    </r>
    <r>
      <rPr>
        <sz val="14"/>
        <color theme="1"/>
        <rFont val="Source Sans Pro"/>
        <family val="2"/>
      </rPr>
      <t xml:space="preserve">I henhold til § 18.4 i KPA2018 vil:
</t>
    </r>
    <r>
      <rPr>
        <sz val="14"/>
        <color rgb="FFFF9D0D"/>
        <rFont val="Courier New"/>
        <family val="3"/>
      </rPr>
      <t>●</t>
    </r>
    <r>
      <rPr>
        <sz val="12.6"/>
        <color theme="1"/>
        <rFont val="Source Sans Pro"/>
        <family val="2"/>
      </rPr>
      <t xml:space="preserve"> </t>
    </r>
    <r>
      <rPr>
        <b/>
        <sz val="14"/>
        <color rgb="FF38806A"/>
        <rFont val="Source Sans Pro"/>
        <family val="2"/>
      </rPr>
      <t>prosjekt som medfører vesentlige naturinngrep</t>
    </r>
    <r>
      <rPr>
        <b/>
        <sz val="14"/>
        <color theme="1"/>
        <rFont val="Source Sans Pro"/>
        <family val="2"/>
      </rPr>
      <t xml:space="preserve">
</t>
    </r>
    <r>
      <rPr>
        <b/>
        <sz val="14"/>
        <color rgb="FFFF9D0D"/>
        <rFont val="Source Sans Pro"/>
        <family val="2"/>
      </rPr>
      <t>●</t>
    </r>
    <r>
      <rPr>
        <b/>
        <sz val="14"/>
        <color theme="1"/>
        <rFont val="Source Sans Pro"/>
        <family val="2"/>
      </rPr>
      <t xml:space="preserve"> </t>
    </r>
    <r>
      <rPr>
        <b/>
        <sz val="14"/>
        <color rgb="FF38806A"/>
        <rFont val="Source Sans Pro"/>
        <family val="2"/>
      </rPr>
      <t>nybygg med samlet areal over 1000 m</t>
    </r>
    <r>
      <rPr>
        <b/>
        <vertAlign val="superscript"/>
        <sz val="14"/>
        <color rgb="FF38806A"/>
        <rFont val="Source Sans Pro"/>
        <family val="2"/>
      </rPr>
      <t>2</t>
    </r>
    <r>
      <rPr>
        <b/>
        <vertAlign val="superscript"/>
        <sz val="14"/>
        <color theme="1"/>
        <rFont val="Source Sans Pro"/>
        <family val="2"/>
      </rPr>
      <t xml:space="preserve">
</t>
    </r>
    <r>
      <rPr>
        <b/>
        <sz val="14"/>
        <color rgb="FFFF9D0D"/>
        <rFont val="Calibri"/>
        <family val="2"/>
      </rPr>
      <t>●</t>
    </r>
    <r>
      <rPr>
        <b/>
        <sz val="14"/>
        <color theme="1"/>
        <rFont val="Calibri"/>
        <family val="2"/>
      </rPr>
      <t xml:space="preserve"> </t>
    </r>
    <r>
      <rPr>
        <b/>
        <sz val="14"/>
        <color rgb="FF38806A"/>
        <rFont val="Source Sans Pro"/>
        <family val="2"/>
      </rPr>
      <t xml:space="preserve">prosjekt der valg mellom riving vurderes opp mot bevaring
</t>
    </r>
    <r>
      <rPr>
        <sz val="14"/>
        <color theme="1"/>
        <rFont val="Source Sans Pro"/>
        <family val="2"/>
      </rPr>
      <t>utløse krav om klimagassberegninger.</t>
    </r>
    <r>
      <rPr>
        <sz val="14"/>
        <color rgb="FF000000"/>
        <rFont val="Source Sans Pro"/>
        <family val="2"/>
      </rPr>
      <t xml:space="preserve">
</t>
    </r>
    <r>
      <rPr>
        <b/>
        <sz val="16"/>
        <color rgb="FF347863"/>
        <rFont val="Source Sans Pro"/>
        <family val="2"/>
      </rPr>
      <t xml:space="preserve">Forutsetninger for beregningene: 
</t>
    </r>
    <r>
      <rPr>
        <sz val="14"/>
        <color rgb="FF000000"/>
        <rFont val="Source Sans Pro"/>
        <family val="2"/>
      </rPr>
      <t>Klimagassberegningene skal ha omfang «basis med lokalisering», jf. NS3720:2018. Beregningene skal gjøres for alle moduler i løpet av bygningens livsløp, utenom B7 (vannforbruk i drift). 
Alle inndata og forutsetninger som er kjent for prosjektet skal inkluderes i klimagassberegningen. Standardverdier som samsvarer med kravene i TEK17 kan benyttes i tilfeller hvor data for prosjektet ikke er kjent.</t>
    </r>
    <r>
      <rPr>
        <sz val="14"/>
        <color rgb="FFFF0000"/>
        <rFont val="Source Sans Pr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</si>
</sst>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Red]\-#,##0.0"/>
    <numFmt numFmtId="166" formatCode="0.0"/>
    <numFmt numFmtId="167" formatCode="#,##0_ ;\-#,##0\ "/>
  </numFmts>
  <fonts count="110">
    <font>
      <sz val="11"/>
      <color theme="1"/>
      <name val="Calibri"/>
      <family val="2"/>
      <scheme val="minor"/>
    </font>
    <font>
      <u/>
      <sz val="11"/>
      <color theme="10"/>
      <name val="Calibri"/>
      <family val="2"/>
      <scheme val="minor"/>
    </font>
    <font>
      <sz val="11"/>
      <color theme="1"/>
      <name val="Arial"/>
      <family val="2"/>
    </font>
    <font>
      <i/>
      <sz val="11"/>
      <color theme="1" tint="0.499984740745262"/>
      <name val="Arial"/>
      <family val="2"/>
    </font>
    <font>
      <i/>
      <sz val="11"/>
      <color theme="0" tint="-0.499984740745262"/>
      <name val="Arial"/>
      <family val="2"/>
    </font>
    <font>
      <sz val="11"/>
      <name val="Arial"/>
      <family val="2"/>
    </font>
    <font>
      <sz val="14"/>
      <color rgb="FF000000"/>
      <name val="Arial"/>
      <family val="2"/>
    </font>
    <font>
      <sz val="11"/>
      <color rgb="FFFF0000"/>
      <name val="Arial"/>
      <family val="2"/>
    </font>
    <font>
      <sz val="9"/>
      <color indexed="81"/>
      <name val="Tahoma"/>
      <family val="2"/>
    </font>
    <font>
      <sz val="11"/>
      <color theme="1"/>
      <name val="Calibri"/>
      <family val="2"/>
      <scheme val="minor"/>
    </font>
    <font>
      <sz val="11"/>
      <color theme="1"/>
      <name val="Source Sans Pro"/>
      <family val="2"/>
    </font>
    <font>
      <u/>
      <sz val="11"/>
      <color theme="10"/>
      <name val="Source Sans Pro"/>
      <family val="2"/>
    </font>
    <font>
      <b/>
      <sz val="14"/>
      <color theme="5" tint="-0.249977111117893"/>
      <name val="Source Sans Pro"/>
      <family val="2"/>
    </font>
    <font>
      <sz val="11"/>
      <color rgb="FF000000"/>
      <name val="Source Sans Pro"/>
      <family val="2"/>
    </font>
    <font>
      <i/>
      <sz val="11"/>
      <color theme="0" tint="-0.499984740745262"/>
      <name val="Source Sans Pro"/>
      <family val="2"/>
    </font>
    <font>
      <sz val="11"/>
      <color rgb="FFFF0000"/>
      <name val="Source Sans Pro"/>
      <family val="2"/>
    </font>
    <font>
      <b/>
      <sz val="11"/>
      <color theme="1"/>
      <name val="Source Sans Pro"/>
      <family val="2"/>
    </font>
    <font>
      <i/>
      <sz val="11"/>
      <color theme="1" tint="0.499984740745262"/>
      <name val="Source Sans Pro"/>
      <family val="2"/>
    </font>
    <font>
      <sz val="11"/>
      <color theme="1" tint="0.499984740745262"/>
      <name val="Source Sans Pro"/>
      <family val="2"/>
    </font>
    <font>
      <b/>
      <sz val="20"/>
      <color rgb="FF38806A"/>
      <name val="Source Sans Pro"/>
      <family val="2"/>
    </font>
    <font>
      <b/>
      <sz val="14"/>
      <color rgb="FF38806A"/>
      <name val="Source Sans Pro"/>
      <family val="2"/>
    </font>
    <font>
      <sz val="11"/>
      <name val="Source Sans Pro"/>
      <family val="2"/>
    </font>
    <font>
      <i/>
      <sz val="11"/>
      <name val="Source Sans Pro"/>
      <family val="2"/>
    </font>
    <font>
      <sz val="12"/>
      <name val="Source Sans Pro"/>
      <family val="2"/>
    </font>
    <font>
      <b/>
      <sz val="12"/>
      <name val="Source Sans Pro"/>
      <family val="2"/>
    </font>
    <font>
      <b/>
      <sz val="12"/>
      <color rgb="FF38806A"/>
      <name val="Source Sans Pro"/>
      <family val="2"/>
    </font>
    <font>
      <b/>
      <sz val="16"/>
      <color rgb="FF38806A"/>
      <name val="Source Sans Pro"/>
      <family val="2"/>
    </font>
    <font>
      <sz val="12"/>
      <color rgb="FF000000"/>
      <name val="Source Sans Pro"/>
      <family val="2"/>
    </font>
    <font>
      <sz val="12"/>
      <color theme="1"/>
      <name val="Source Sans Pro"/>
      <family val="2"/>
    </font>
    <font>
      <vertAlign val="superscript"/>
      <sz val="12"/>
      <color rgb="FF000000"/>
      <name val="Source Sans Pro"/>
      <family val="2"/>
    </font>
    <font>
      <sz val="11"/>
      <color rgb="FFB8E6CD"/>
      <name val="Source Sans Pro"/>
      <family val="2"/>
    </font>
    <font>
      <i/>
      <sz val="12"/>
      <color theme="0" tint="-0.499984740745262"/>
      <name val="Source Sans Pro"/>
      <family val="2"/>
    </font>
    <font>
      <b/>
      <sz val="26"/>
      <color rgb="FF38806A"/>
      <name val="Source Sans Pro"/>
      <family val="2"/>
    </font>
    <font>
      <b/>
      <sz val="12"/>
      <color theme="1"/>
      <name val="Source Sans Pro"/>
      <family val="2"/>
    </font>
    <font>
      <b/>
      <sz val="16"/>
      <color rgb="FF38806A"/>
      <name val="Arial"/>
      <family val="2"/>
    </font>
    <font>
      <sz val="14"/>
      <name val="Source Sans Pro"/>
      <family val="2"/>
    </font>
    <font>
      <b/>
      <sz val="11"/>
      <color rgb="FF000000"/>
      <name val="Source Sans Pro"/>
      <family val="2"/>
    </font>
    <font>
      <b/>
      <sz val="13"/>
      <color theme="5" tint="-0.249977111117893"/>
      <name val="Source Sans Pro"/>
      <family val="2"/>
    </font>
    <font>
      <u/>
      <sz val="11"/>
      <color theme="1"/>
      <name val="Source Sans Pro"/>
      <family val="2"/>
    </font>
    <font>
      <b/>
      <sz val="13"/>
      <color rgb="FF38806A"/>
      <name val="Source Sans Pro"/>
      <family val="2"/>
    </font>
    <font>
      <sz val="14"/>
      <color theme="1"/>
      <name val="Source Sans Pro"/>
      <family val="2"/>
    </font>
    <font>
      <b/>
      <sz val="14"/>
      <name val="Source Sans Pro"/>
      <family val="2"/>
    </font>
    <font>
      <b/>
      <i/>
      <sz val="11"/>
      <color theme="1"/>
      <name val="Source Sans Pro"/>
      <family val="2"/>
    </font>
    <font>
      <sz val="9"/>
      <color theme="1"/>
      <name val="Segoe UI"/>
      <family val="2"/>
    </font>
    <font>
      <b/>
      <sz val="34"/>
      <color rgb="FF38806A"/>
      <name val="Source Sans Pro"/>
      <family val="2"/>
    </font>
    <font>
      <b/>
      <sz val="14"/>
      <color rgb="FF347863"/>
      <name val="Source Sans Pro"/>
      <family val="2"/>
    </font>
    <font>
      <b/>
      <sz val="12"/>
      <color rgb="FF347863"/>
      <name val="Source Sans Pro"/>
      <family val="2"/>
    </font>
    <font>
      <b/>
      <sz val="11"/>
      <color rgb="FF347863"/>
      <name val="Source Sans Pro"/>
      <family val="2"/>
    </font>
    <font>
      <sz val="11"/>
      <color theme="0"/>
      <name val="Source Sans Pro"/>
      <family val="2"/>
    </font>
    <font>
      <i/>
      <sz val="11"/>
      <color theme="1" tint="0.34998626667073579"/>
      <name val="Source Sans Pro"/>
      <family val="2"/>
    </font>
    <font>
      <i/>
      <sz val="11"/>
      <color theme="1" tint="0.249977111117893"/>
      <name val="Source Sans Pro"/>
      <family val="2"/>
    </font>
    <font>
      <sz val="11"/>
      <color theme="1" tint="0.34998626667073579"/>
      <name val="Source Sans Pro"/>
      <family val="2"/>
    </font>
    <font>
      <sz val="9"/>
      <color theme="1"/>
      <name val="Source Sans Pro"/>
      <family val="2"/>
    </font>
    <font>
      <i/>
      <sz val="12"/>
      <color theme="0" tint="-0.499984740745262"/>
      <name val="Arial"/>
      <family val="2"/>
    </font>
    <font>
      <sz val="12"/>
      <name val="Arial"/>
      <family val="2"/>
    </font>
    <font>
      <i/>
      <sz val="12"/>
      <name val="Source Sans Pro"/>
      <family val="2"/>
    </font>
    <font>
      <b/>
      <sz val="13"/>
      <name val="Source Sans Pro"/>
      <family val="2"/>
    </font>
    <font>
      <sz val="14"/>
      <name val="Arial"/>
      <family val="2"/>
    </font>
    <font>
      <i/>
      <sz val="14"/>
      <color theme="0" tint="-0.499984740745262"/>
      <name val="Arial"/>
      <family val="2"/>
    </font>
    <font>
      <i/>
      <sz val="12"/>
      <color theme="1" tint="0.499984740745262"/>
      <name val="Source Sans Pro"/>
      <family val="2"/>
    </font>
    <font>
      <sz val="13"/>
      <name val="Source Sans Pro"/>
      <family val="2"/>
    </font>
    <font>
      <b/>
      <vertAlign val="subscript"/>
      <sz val="13"/>
      <name val="Source Sans Pro"/>
      <family val="2"/>
    </font>
    <font>
      <b/>
      <vertAlign val="superscript"/>
      <sz val="13"/>
      <name val="Source Sans Pro"/>
      <family val="2"/>
    </font>
    <font>
      <sz val="12"/>
      <color theme="1" tint="0.499984740745262"/>
      <name val="Source Sans Pro"/>
      <family val="2"/>
    </font>
    <font>
      <sz val="16"/>
      <name val="Source Sans Pro"/>
      <family val="2"/>
    </font>
    <font>
      <sz val="12"/>
      <color theme="0" tint="-0.499984740745262"/>
      <name val="Source Sans Pro"/>
      <family val="2"/>
    </font>
    <font>
      <i/>
      <sz val="12"/>
      <color theme="1" tint="0.34998626667073579"/>
      <name val="Source Sans Pro"/>
      <family val="2"/>
    </font>
    <font>
      <b/>
      <sz val="24"/>
      <color rgb="FF38806A"/>
      <name val="Source Sans Pro"/>
      <family val="2"/>
    </font>
    <font>
      <i/>
      <sz val="14"/>
      <color theme="2" tint="-0.89999084444715716"/>
      <name val="Source Sans Pro"/>
      <family val="2"/>
    </font>
    <font>
      <b/>
      <sz val="36"/>
      <color rgb="FF38806A"/>
      <name val="Source Sans Pro"/>
      <family val="2"/>
    </font>
    <font>
      <b/>
      <sz val="13"/>
      <color theme="1"/>
      <name val="Source Sans Pro"/>
      <family val="2"/>
    </font>
    <font>
      <vertAlign val="superscript"/>
      <sz val="12"/>
      <name val="Source Sans Pro"/>
      <family val="2"/>
    </font>
    <font>
      <b/>
      <vertAlign val="superscript"/>
      <sz val="12"/>
      <name val="Source Sans Pro"/>
      <family val="2"/>
    </font>
    <font>
      <b/>
      <vertAlign val="subscript"/>
      <sz val="12"/>
      <name val="Source Sans Pro"/>
      <family val="2"/>
    </font>
    <font>
      <b/>
      <vertAlign val="subscript"/>
      <sz val="13"/>
      <color rgb="FF38806A"/>
      <name val="Source Sans Pro"/>
      <family val="2"/>
    </font>
    <font>
      <vertAlign val="subscript"/>
      <sz val="12"/>
      <name val="Source Sans Pro"/>
      <family val="2"/>
    </font>
    <font>
      <sz val="11"/>
      <color theme="0"/>
      <name val="Arial"/>
      <family val="2"/>
    </font>
    <font>
      <sz val="14"/>
      <color theme="0"/>
      <name val="Arial"/>
      <family val="2"/>
    </font>
    <font>
      <sz val="14"/>
      <color rgb="FF000000"/>
      <name val="Source Sans Pro"/>
      <family val="2"/>
    </font>
    <font>
      <b/>
      <sz val="14"/>
      <color rgb="FF000000"/>
      <name val="Source Sans Pro"/>
      <family val="2"/>
    </font>
    <font>
      <u/>
      <sz val="14"/>
      <color rgb="FF2F75B5"/>
      <name val="Source Sans Pro"/>
      <family val="2"/>
    </font>
    <font>
      <b/>
      <sz val="16"/>
      <color rgb="FF347863"/>
      <name val="Source Sans Pro"/>
      <family val="2"/>
    </font>
    <font>
      <sz val="14"/>
      <color rgb="FFFF0000"/>
      <name val="Source Sans Pro"/>
      <family val="2"/>
    </font>
    <font>
      <sz val="12"/>
      <color theme="1"/>
      <name val="Source Sans Pro"/>
      <family val="2"/>
    </font>
    <font>
      <sz val="14"/>
      <name val="Source Sans Pro"/>
      <family val="2"/>
    </font>
    <font>
      <sz val="11"/>
      <color theme="1"/>
      <name val="Arial"/>
      <family val="2"/>
    </font>
    <font>
      <sz val="11"/>
      <color theme="1"/>
      <name val="Source Sans Pro"/>
      <family val="2"/>
    </font>
    <font>
      <sz val="11"/>
      <color theme="0"/>
      <name val="Arial"/>
      <family val="2"/>
    </font>
    <font>
      <b/>
      <sz val="16"/>
      <color rgb="FF38806A"/>
      <name val="Source Sans Pro"/>
      <family val="2"/>
    </font>
    <font>
      <b/>
      <sz val="14"/>
      <name val="Source Sans Pro"/>
      <family val="2"/>
    </font>
    <font>
      <sz val="12"/>
      <name val="Source Sans Pro"/>
      <family val="2"/>
    </font>
    <font>
      <i/>
      <sz val="11"/>
      <color theme="1" tint="0.499984740745262"/>
      <name val="Source Sans Pro"/>
      <family val="2"/>
    </font>
    <font>
      <sz val="11"/>
      <color rgb="FFFF0000"/>
      <name val="Source Sans Pro"/>
      <family val="2"/>
    </font>
    <font>
      <i/>
      <sz val="11"/>
      <color theme="0" tint="-0.499984740745262"/>
      <name val="Source Sans Pro"/>
      <family val="2"/>
    </font>
    <font>
      <sz val="12"/>
      <color theme="1" tint="0.499984740745262"/>
      <name val="Source Sans Pro"/>
      <family val="2"/>
    </font>
    <font>
      <sz val="11"/>
      <color theme="1" tint="0.499984740745262"/>
      <name val="Source Sans Pro"/>
      <family val="2"/>
    </font>
    <font>
      <sz val="14"/>
      <color theme="1"/>
      <name val="Source Sans Pro"/>
      <family val="2"/>
    </font>
    <font>
      <b/>
      <sz val="11"/>
      <color theme="1"/>
      <name val="Source Sans Pro"/>
      <family val="2"/>
    </font>
    <font>
      <b/>
      <sz val="13"/>
      <name val="Source Sans Pro"/>
      <family val="2"/>
    </font>
    <font>
      <b/>
      <sz val="11"/>
      <color rgb="FF347863"/>
      <name val="Source Sans Pro"/>
      <family val="2"/>
    </font>
    <font>
      <b/>
      <sz val="12"/>
      <color theme="1"/>
      <name val="Source Sans Pro"/>
      <family val="2"/>
    </font>
    <font>
      <b/>
      <i/>
      <sz val="12"/>
      <color theme="1" tint="0.499984740745262"/>
      <name val="Source Sans Pro"/>
      <family val="2"/>
    </font>
    <font>
      <b/>
      <sz val="14"/>
      <color theme="1"/>
      <name val="Source Sans Pro"/>
      <family val="2"/>
    </font>
    <font>
      <b/>
      <vertAlign val="superscript"/>
      <sz val="14"/>
      <color theme="1"/>
      <name val="Source Sans Pro"/>
      <family val="2"/>
    </font>
    <font>
      <b/>
      <sz val="14"/>
      <color theme="1"/>
      <name val="Calibri"/>
      <family val="2"/>
    </font>
    <font>
      <sz val="12.6"/>
      <color theme="1"/>
      <name val="Source Sans Pro"/>
      <family val="2"/>
    </font>
    <font>
      <sz val="14"/>
      <color rgb="FFFF9D0D"/>
      <name val="Courier New"/>
      <family val="3"/>
    </font>
    <font>
      <b/>
      <sz val="14"/>
      <color rgb="FFFF9D0D"/>
      <name val="Source Sans Pro"/>
      <family val="2"/>
    </font>
    <font>
      <b/>
      <sz val="14"/>
      <color rgb="FFFF9D0D"/>
      <name val="Calibri"/>
      <family val="2"/>
    </font>
    <font>
      <b/>
      <vertAlign val="superscript"/>
      <sz val="14"/>
      <color rgb="FF38806A"/>
      <name val="Source Sans Pro"/>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6D8CF"/>
        <bgColor indexed="64"/>
      </patternFill>
    </fill>
    <fill>
      <patternFill patternType="solid">
        <fgColor rgb="FF9ACEBD"/>
        <bgColor indexed="64"/>
      </patternFill>
    </fill>
    <fill>
      <patternFill patternType="solid">
        <fgColor rgb="FF347863"/>
        <bgColor indexed="64"/>
      </patternFill>
    </fill>
    <fill>
      <patternFill patternType="solid">
        <fgColor theme="0" tint="-4.9989318521683403E-2"/>
        <bgColor indexed="64"/>
      </patternFill>
    </fill>
  </fills>
  <borders count="26">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double">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rgb="FF347863"/>
      </left>
      <right style="thin">
        <color rgb="FF347863"/>
      </right>
      <top style="thin">
        <color rgb="FF347863"/>
      </top>
      <bottom style="thin">
        <color rgb="FF347863"/>
      </bottom>
      <diagonal/>
    </border>
    <border>
      <left style="thin">
        <color rgb="FF347863"/>
      </left>
      <right/>
      <top style="thin">
        <color rgb="FF347863"/>
      </top>
      <bottom/>
      <diagonal/>
    </border>
    <border>
      <left/>
      <right/>
      <top style="thin">
        <color rgb="FF347863"/>
      </top>
      <bottom/>
      <diagonal/>
    </border>
    <border>
      <left/>
      <right style="thin">
        <color rgb="FF347863"/>
      </right>
      <top style="thin">
        <color rgb="FF347863"/>
      </top>
      <bottom/>
      <diagonal/>
    </border>
    <border>
      <left style="thin">
        <color rgb="FF347863"/>
      </left>
      <right/>
      <top/>
      <bottom/>
      <diagonal/>
    </border>
    <border>
      <left/>
      <right style="thin">
        <color rgb="FF347863"/>
      </right>
      <top/>
      <bottom/>
      <diagonal/>
    </border>
    <border>
      <left style="thin">
        <color rgb="FF347863"/>
      </left>
      <right/>
      <top/>
      <bottom style="thin">
        <color rgb="FF347863"/>
      </bottom>
      <diagonal/>
    </border>
    <border>
      <left/>
      <right/>
      <top/>
      <bottom style="thin">
        <color rgb="FF347863"/>
      </bottom>
      <diagonal/>
    </border>
    <border>
      <left/>
      <right style="thin">
        <color rgb="FF347863"/>
      </right>
      <top/>
      <bottom style="thin">
        <color rgb="FF347863"/>
      </bottom>
      <diagonal/>
    </border>
    <border>
      <left style="thin">
        <color theme="6"/>
      </left>
      <right style="thin">
        <color theme="6"/>
      </right>
      <top style="thin">
        <color theme="6"/>
      </top>
      <bottom style="thin">
        <color theme="6"/>
      </bottom>
      <diagonal/>
    </border>
    <border>
      <left/>
      <right style="thin">
        <color theme="2" tint="-0.249977111117893"/>
      </right>
      <top style="thin">
        <color theme="2" tint="-0.249977111117893"/>
      </top>
      <bottom/>
      <diagonal/>
    </border>
    <border>
      <left/>
      <right style="thin">
        <color theme="6"/>
      </right>
      <top style="thin">
        <color theme="6"/>
      </top>
      <bottom/>
      <diagonal/>
    </border>
    <border>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diagonal/>
    </border>
  </borders>
  <cellStyleXfs count="4">
    <xf numFmtId="0" fontId="0" fillId="0" borderId="0"/>
    <xf numFmtId="0" fontId="1" fillId="0" borderId="0" applyNumberFormat="0" applyFill="0" applyBorder="0" applyAlignment="0" applyProtection="0"/>
    <xf numFmtId="9" fontId="9" fillId="0" borderId="0" applyFont="0" applyFill="0" applyBorder="0" applyAlignment="0" applyProtection="0"/>
    <xf numFmtId="43" fontId="9" fillId="0" borderId="0" applyFont="0" applyFill="0" applyBorder="0" applyAlignment="0" applyProtection="0"/>
  </cellStyleXfs>
  <cellXfs count="359">
    <xf numFmtId="0" fontId="0" fillId="0" borderId="0" xfId="0"/>
    <xf numFmtId="0" fontId="2" fillId="0" borderId="0" xfId="0" applyFont="1"/>
    <xf numFmtId="0" fontId="3" fillId="0" borderId="0" xfId="0" applyFont="1"/>
    <xf numFmtId="0" fontId="2" fillId="2" borderId="0" xfId="0" applyFont="1" applyFill="1"/>
    <xf numFmtId="0" fontId="3" fillId="0" borderId="0" xfId="0" applyFont="1" applyAlignment="1">
      <alignment vertical="center"/>
    </xf>
    <xf numFmtId="0" fontId="4" fillId="0" borderId="0" xfId="0" applyFont="1"/>
    <xf numFmtId="0" fontId="6" fillId="0" borderId="0" xfId="0" applyFont="1" applyAlignment="1">
      <alignment vertical="center" wrapText="1"/>
    </xf>
    <xf numFmtId="0" fontId="5" fillId="0" borderId="0" xfId="0" applyFont="1" applyAlignment="1">
      <alignment horizontal="left" vertical="center" wrapText="1"/>
    </xf>
    <xf numFmtId="0" fontId="2" fillId="0" borderId="0" xfId="0" applyFont="1" applyAlignment="1">
      <alignment horizontal="right"/>
    </xf>
    <xf numFmtId="0" fontId="3" fillId="0" borderId="0" xfId="0" applyFont="1" applyAlignment="1">
      <alignment horizontal="left" vertical="top" wrapText="1"/>
    </xf>
    <xf numFmtId="0" fontId="7" fillId="0" borderId="0" xfId="0" applyFont="1"/>
    <xf numFmtId="0" fontId="10" fillId="0" borderId="0" xfId="0" applyFont="1"/>
    <xf numFmtId="0" fontId="11" fillId="0" borderId="0" xfId="1" applyFont="1"/>
    <xf numFmtId="0" fontId="12" fillId="2" borderId="0" xfId="0" applyFont="1" applyFill="1" applyAlignment="1">
      <alignment horizontal="center"/>
    </xf>
    <xf numFmtId="0" fontId="17" fillId="0" borderId="0" xfId="0" applyFont="1"/>
    <xf numFmtId="0" fontId="18" fillId="0" borderId="0" xfId="0" applyFont="1"/>
    <xf numFmtId="0" fontId="2" fillId="0" borderId="0" xfId="0" applyFont="1" applyAlignment="1">
      <alignment horizontal="left" vertical="top" wrapText="1"/>
    </xf>
    <xf numFmtId="0" fontId="19" fillId="0" borderId="0" xfId="0" applyFont="1"/>
    <xf numFmtId="0" fontId="23" fillId="0" borderId="0" xfId="0" applyFont="1"/>
    <xf numFmtId="0" fontId="21" fillId="0" borderId="0" xfId="0" applyFont="1"/>
    <xf numFmtId="0" fontId="22" fillId="0" borderId="0" xfId="0" applyFont="1"/>
    <xf numFmtId="0" fontId="21" fillId="0" borderId="0" xfId="0" applyFont="1" applyAlignment="1">
      <alignment vertical="top"/>
    </xf>
    <xf numFmtId="0" fontId="26" fillId="0" borderId="0" xfId="0" applyFont="1"/>
    <xf numFmtId="0" fontId="32" fillId="0" borderId="0" xfId="0" applyFont="1"/>
    <xf numFmtId="0" fontId="34" fillId="0" borderId="0" xfId="0" applyFont="1"/>
    <xf numFmtId="0" fontId="24" fillId="0" borderId="0" xfId="0" applyFont="1"/>
    <xf numFmtId="0" fontId="15" fillId="0" borderId="0" xfId="0" applyFont="1" applyAlignment="1">
      <alignment horizontal="left" vertical="top" wrapText="1"/>
    </xf>
    <xf numFmtId="0" fontId="14" fillId="0" borderId="0" xfId="0" applyFont="1" applyAlignment="1">
      <alignment horizontal="left" vertical="top" wrapText="1"/>
    </xf>
    <xf numFmtId="0" fontId="38" fillId="0" borderId="0" xfId="0" applyFont="1"/>
    <xf numFmtId="0" fontId="23" fillId="0" borderId="0" xfId="0" applyFont="1" applyAlignment="1">
      <alignment horizontal="left" vertical="top" wrapText="1"/>
    </xf>
    <xf numFmtId="0" fontId="25" fillId="0" borderId="0" xfId="0" applyFont="1"/>
    <xf numFmtId="0" fontId="28" fillId="0" borderId="0" xfId="0" applyFont="1"/>
    <xf numFmtId="0" fontId="10" fillId="2" borderId="0" xfId="0" applyFont="1" applyFill="1"/>
    <xf numFmtId="0" fontId="42" fillId="2" borderId="0" xfId="0" applyFont="1" applyFill="1"/>
    <xf numFmtId="0" fontId="21" fillId="0" borderId="0" xfId="0" applyFont="1" applyAlignment="1">
      <alignment horizontal="left" vertical="top" wrapText="1"/>
    </xf>
    <xf numFmtId="0" fontId="10" fillId="0" borderId="0" xfId="0" applyFont="1" applyAlignment="1">
      <alignment vertical="center"/>
    </xf>
    <xf numFmtId="0" fontId="25" fillId="0" borderId="0" xfId="0" applyFont="1" applyAlignment="1">
      <alignment horizontal="left" vertical="top" wrapText="1"/>
    </xf>
    <xf numFmtId="0" fontId="36" fillId="0" borderId="0" xfId="0" applyFont="1"/>
    <xf numFmtId="0" fontId="10" fillId="0" borderId="0" xfId="0" applyFont="1" applyAlignment="1">
      <alignment horizontal="left"/>
    </xf>
    <xf numFmtId="0" fontId="13" fillId="0" borderId="0" xfId="0" applyFont="1" applyAlignment="1">
      <alignment horizontal="left"/>
    </xf>
    <xf numFmtId="0" fontId="22" fillId="2" borderId="0" xfId="0" applyFont="1" applyFill="1"/>
    <xf numFmtId="0" fontId="43" fillId="0" borderId="0" xfId="0" applyFont="1"/>
    <xf numFmtId="0" fontId="16" fillId="0" borderId="0" xfId="0" applyFont="1"/>
    <xf numFmtId="0" fontId="30" fillId="2" borderId="0" xfId="0" applyFont="1" applyFill="1"/>
    <xf numFmtId="0" fontId="44" fillId="0" borderId="0" xfId="0" applyFont="1"/>
    <xf numFmtId="0" fontId="47" fillId="2" borderId="0" xfId="0" applyFont="1" applyFill="1" applyAlignment="1">
      <alignment horizontal="center" vertical="center" wrapText="1"/>
    </xf>
    <xf numFmtId="0" fontId="15" fillId="0" borderId="0" xfId="0" applyFont="1"/>
    <xf numFmtId="0" fontId="45" fillId="0" borderId="0" xfId="0" applyFont="1" applyAlignment="1">
      <alignment vertical="top"/>
    </xf>
    <xf numFmtId="0" fontId="5" fillId="0" borderId="0" xfId="0" applyFont="1" applyAlignment="1">
      <alignment horizontal="left" vertical="top" wrapText="1"/>
    </xf>
    <xf numFmtId="0" fontId="10" fillId="0" borderId="0" xfId="0" applyFont="1" applyAlignment="1" applyProtection="1">
      <alignment vertical="top"/>
      <protection locked="0"/>
    </xf>
    <xf numFmtId="0" fontId="10" fillId="0" borderId="0" xfId="0" applyFont="1" applyProtection="1">
      <protection locked="0"/>
    </xf>
    <xf numFmtId="0" fontId="53" fillId="0" borderId="0" xfId="0" applyFont="1"/>
    <xf numFmtId="0" fontId="54" fillId="0" borderId="0" xfId="0" applyFont="1" applyAlignment="1">
      <alignment horizontal="left" vertical="top" wrapText="1"/>
    </xf>
    <xf numFmtId="0" fontId="23" fillId="0" borderId="0" xfId="0" applyFont="1" applyAlignment="1">
      <alignment horizontal="left" vertical="top"/>
    </xf>
    <xf numFmtId="0" fontId="55" fillId="0" borderId="0" xfId="0" applyFont="1"/>
    <xf numFmtId="0" fontId="41" fillId="0" borderId="0" xfId="0" applyFont="1"/>
    <xf numFmtId="0" fontId="35" fillId="0" borderId="0" xfId="0" applyFont="1" applyAlignment="1">
      <alignment vertical="center"/>
    </xf>
    <xf numFmtId="0" fontId="46" fillId="0" borderId="1" xfId="0" applyFont="1" applyBorder="1" applyAlignment="1">
      <alignment horizontal="left" vertical="center"/>
    </xf>
    <xf numFmtId="0" fontId="31" fillId="0" borderId="1" xfId="0" applyFont="1" applyBorder="1" applyAlignment="1" applyProtection="1">
      <alignment horizontal="right"/>
      <protection locked="0"/>
    </xf>
    <xf numFmtId="0" fontId="31" fillId="0" borderId="1" xfId="0" applyFont="1" applyBorder="1" applyAlignment="1" applyProtection="1">
      <alignment horizontal="right" wrapText="1"/>
      <protection locked="0"/>
    </xf>
    <xf numFmtId="0" fontId="27" fillId="0" borderId="1" xfId="0" applyFont="1" applyBorder="1"/>
    <xf numFmtId="0" fontId="49" fillId="0" borderId="1" xfId="0" applyFont="1" applyBorder="1" applyProtection="1">
      <protection locked="0"/>
    </xf>
    <xf numFmtId="0" fontId="27" fillId="2" borderId="1" xfId="0" applyFont="1" applyFill="1" applyBorder="1"/>
    <xf numFmtId="164" fontId="49" fillId="0" borderId="1" xfId="3" applyNumberFormat="1" applyFont="1" applyBorder="1" applyProtection="1">
      <protection locked="0"/>
    </xf>
    <xf numFmtId="0" fontId="23" fillId="0" borderId="1" xfId="0" applyFont="1" applyBorder="1" applyAlignment="1">
      <alignment wrapText="1"/>
    </xf>
    <xf numFmtId="0" fontId="51" fillId="0" borderId="1" xfId="0" applyFont="1" applyBorder="1" applyProtection="1">
      <protection locked="0"/>
    </xf>
    <xf numFmtId="0" fontId="35" fillId="0" borderId="0" xfId="0" applyFont="1"/>
    <xf numFmtId="0" fontId="57" fillId="0" borderId="0" xfId="0" applyFont="1"/>
    <xf numFmtId="0" fontId="58" fillId="0" borderId="0" xfId="0" applyFont="1"/>
    <xf numFmtId="0" fontId="59" fillId="0" borderId="0" xfId="0" applyFont="1"/>
    <xf numFmtId="0" fontId="56" fillId="4" borderId="1" xfId="0" applyFont="1" applyFill="1" applyBorder="1" applyAlignment="1">
      <alignment horizontal="left" vertical="center"/>
    </xf>
    <xf numFmtId="0" fontId="56" fillId="4" borderId="1" xfId="0" applyFont="1" applyFill="1" applyBorder="1" applyAlignment="1">
      <alignment horizontal="center" vertical="center"/>
    </xf>
    <xf numFmtId="0" fontId="56" fillId="4"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8" fillId="0" borderId="1" xfId="0" applyFont="1" applyBorder="1" applyAlignment="1">
      <alignment horizontal="center" vertical="center"/>
    </xf>
    <xf numFmtId="0" fontId="24" fillId="4" borderId="1" xfId="0" applyFont="1" applyFill="1" applyBorder="1" applyAlignment="1">
      <alignment vertical="center"/>
    </xf>
    <xf numFmtId="0" fontId="24" fillId="4" borderId="1" xfId="0" applyFont="1" applyFill="1" applyBorder="1" applyAlignment="1">
      <alignment horizontal="center" vertical="center" wrapText="1"/>
    </xf>
    <xf numFmtId="0" fontId="28" fillId="0" borderId="1" xfId="0" applyFont="1" applyBorder="1" applyAlignment="1">
      <alignment vertical="center"/>
    </xf>
    <xf numFmtId="0" fontId="52" fillId="0" borderId="1" xfId="0" applyFont="1" applyBorder="1" applyProtection="1">
      <protection locked="0"/>
    </xf>
    <xf numFmtId="0" fontId="10" fillId="0" borderId="1" xfId="0" applyFont="1" applyBorder="1" applyProtection="1">
      <protection locked="0"/>
    </xf>
    <xf numFmtId="0" fontId="28" fillId="0" borderId="1" xfId="0" applyFont="1" applyBorder="1"/>
    <xf numFmtId="0" fontId="10" fillId="2" borderId="1" xfId="0" applyFont="1" applyFill="1" applyBorder="1" applyProtection="1">
      <protection locked="0"/>
    </xf>
    <xf numFmtId="0" fontId="10" fillId="0" borderId="1" xfId="0" applyFont="1" applyBorder="1" applyAlignment="1">
      <alignment vertical="center"/>
    </xf>
    <xf numFmtId="0" fontId="37" fillId="2" borderId="0" xfId="0" applyFont="1" applyFill="1" applyAlignment="1">
      <alignment horizontal="left"/>
    </xf>
    <xf numFmtId="0" fontId="39" fillId="2" borderId="0" xfId="0" applyFont="1" applyFill="1" applyAlignment="1">
      <alignment horizontal="center" wrapText="1"/>
    </xf>
    <xf numFmtId="0" fontId="10" fillId="2" borderId="0" xfId="0" applyFont="1" applyFill="1" applyProtection="1">
      <protection locked="0"/>
    </xf>
    <xf numFmtId="0" fontId="27" fillId="0" borderId="1" xfId="0" applyFont="1" applyBorder="1" applyAlignment="1">
      <alignment vertical="center"/>
    </xf>
    <xf numFmtId="0" fontId="21" fillId="0" borderId="8" xfId="0" applyFont="1" applyBorder="1" applyAlignment="1" applyProtection="1">
      <alignment horizontal="center" vertical="center"/>
      <protection locked="0"/>
    </xf>
    <xf numFmtId="0" fontId="28" fillId="0" borderId="2" xfId="0" applyFont="1" applyBorder="1" applyAlignment="1">
      <alignment vertical="center"/>
    </xf>
    <xf numFmtId="0" fontId="10" fillId="0" borderId="2" xfId="0" applyFont="1" applyBorder="1" applyProtection="1">
      <protection locked="0"/>
    </xf>
    <xf numFmtId="0" fontId="31" fillId="0" borderId="1" xfId="0" applyFont="1" applyBorder="1" applyAlignment="1" applyProtection="1">
      <alignment horizontal="left"/>
      <protection locked="0"/>
    </xf>
    <xf numFmtId="9" fontId="28" fillId="0" borderId="1" xfId="2" applyFont="1" applyBorder="1" applyAlignment="1">
      <alignment horizontal="left"/>
    </xf>
    <xf numFmtId="0" fontId="28" fillId="0" borderId="1" xfId="0" applyFont="1" applyBorder="1" applyAlignment="1" applyProtection="1">
      <alignment horizontal="left"/>
      <protection locked="0"/>
    </xf>
    <xf numFmtId="0" fontId="21" fillId="0" borderId="1" xfId="0" applyFont="1" applyBorder="1" applyAlignment="1">
      <alignment vertical="center" wrapText="1"/>
    </xf>
    <xf numFmtId="0" fontId="10" fillId="0" borderId="1" xfId="0" applyFont="1" applyBorder="1" applyAlignment="1">
      <alignment horizontal="center" vertical="center"/>
    </xf>
    <xf numFmtId="0" fontId="13" fillId="0" borderId="1" xfId="0" applyFont="1" applyBorder="1" applyAlignment="1">
      <alignment vertical="center" wrapText="1"/>
    </xf>
    <xf numFmtId="0" fontId="39" fillId="2" borderId="0" xfId="0" applyFont="1" applyFill="1" applyAlignment="1">
      <alignment horizontal="left"/>
    </xf>
    <xf numFmtId="0" fontId="10" fillId="2" borderId="1" xfId="0" applyFont="1" applyFill="1" applyBorder="1" applyAlignment="1">
      <alignment horizontal="center" vertical="center"/>
    </xf>
    <xf numFmtId="0" fontId="28" fillId="0" borderId="1" xfId="0" applyFont="1" applyBorder="1" applyAlignment="1" applyProtection="1">
      <alignment horizontal="left" vertical="center"/>
      <protection locked="0"/>
    </xf>
    <xf numFmtId="164" fontId="28" fillId="0" borderId="1" xfId="3" applyNumberFormat="1" applyFont="1" applyBorder="1" applyAlignment="1" applyProtection="1">
      <alignment horizontal="right" vertical="center"/>
      <protection locked="0"/>
    </xf>
    <xf numFmtId="164" fontId="28" fillId="0" borderId="1" xfId="3" applyNumberFormat="1" applyFont="1" applyBorder="1" applyAlignment="1" applyProtection="1">
      <alignment vertical="center"/>
      <protection locked="0"/>
    </xf>
    <xf numFmtId="0" fontId="20" fillId="0" borderId="0" xfId="0" applyFont="1" applyAlignment="1">
      <alignment horizontal="left" vertical="top" wrapText="1"/>
    </xf>
    <xf numFmtId="0" fontId="20" fillId="0" borderId="0" xfId="0" applyFont="1" applyAlignment="1">
      <alignment vertical="top"/>
    </xf>
    <xf numFmtId="0" fontId="2" fillId="2" borderId="0" xfId="0" applyFont="1" applyFill="1" applyAlignment="1">
      <alignment horizontal="center" textRotation="90"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9" fontId="28" fillId="2" borderId="1" xfId="2" applyFont="1" applyFill="1" applyBorder="1" applyAlignment="1">
      <alignment horizontal="right"/>
    </xf>
    <xf numFmtId="9" fontId="28" fillId="5" borderId="1" xfId="2" applyFont="1" applyFill="1" applyBorder="1" applyAlignment="1">
      <alignment horizontal="right"/>
    </xf>
    <xf numFmtId="9" fontId="33" fillId="2" borderId="1" xfId="2" applyFont="1" applyFill="1" applyBorder="1" applyAlignment="1">
      <alignment horizontal="right"/>
    </xf>
    <xf numFmtId="0" fontId="67" fillId="0" borderId="0" xfId="0" applyFont="1"/>
    <xf numFmtId="0" fontId="46" fillId="0" borderId="7" xfId="0" applyFont="1" applyBorder="1" applyAlignment="1">
      <alignment horizontal="left" vertical="center"/>
    </xf>
    <xf numFmtId="0" fontId="31" fillId="0" borderId="7" xfId="0" applyFont="1" applyBorder="1" applyAlignment="1" applyProtection="1">
      <alignment horizontal="right"/>
      <protection locked="0"/>
    </xf>
    <xf numFmtId="0" fontId="12" fillId="4" borderId="1" xfId="0" applyFont="1" applyFill="1" applyBorder="1" applyAlignment="1">
      <alignment horizontal="left"/>
    </xf>
    <xf numFmtId="0" fontId="68" fillId="4" borderId="1" xfId="0" applyFont="1" applyFill="1" applyBorder="1" applyAlignment="1">
      <alignment horizontal="center"/>
    </xf>
    <xf numFmtId="0" fontId="69" fillId="0" borderId="0" xfId="0" applyFont="1"/>
    <xf numFmtId="0" fontId="10" fillId="0" borderId="0" xfId="0" applyFont="1" applyAlignment="1">
      <alignment vertical="top"/>
    </xf>
    <xf numFmtId="0" fontId="13" fillId="0" borderId="0" xfId="0" applyFont="1" applyAlignment="1">
      <alignment horizontal="left" vertical="top" wrapText="1"/>
    </xf>
    <xf numFmtId="0" fontId="13"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wrapText="1"/>
    </xf>
    <xf numFmtId="0" fontId="70" fillId="5" borderId="1" xfId="0" applyFont="1" applyFill="1" applyBorder="1" applyAlignment="1">
      <alignment horizontal="left" vertical="center"/>
    </xf>
    <xf numFmtId="0" fontId="70" fillId="5" borderId="1" xfId="0" applyFont="1" applyFill="1" applyBorder="1" applyAlignment="1">
      <alignment horizontal="center" vertical="center" wrapText="1"/>
    </xf>
    <xf numFmtId="0" fontId="23" fillId="0" borderId="1" xfId="0" applyFont="1" applyBorder="1"/>
    <xf numFmtId="0" fontId="10" fillId="0" borderId="0" xfId="0" applyFont="1" applyAlignment="1" applyProtection="1">
      <alignment horizontal="center" vertical="center" wrapText="1"/>
      <protection locked="0"/>
    </xf>
    <xf numFmtId="0" fontId="15" fillId="0" borderId="0" xfId="0" applyFont="1" applyAlignment="1">
      <alignment vertical="center" wrapText="1"/>
    </xf>
    <xf numFmtId="38" fontId="28" fillId="5" borderId="1" xfId="0" applyNumberFormat="1" applyFont="1" applyFill="1" applyBorder="1" applyAlignment="1">
      <alignment horizontal="right"/>
    </xf>
    <xf numFmtId="0" fontId="76" fillId="2" borderId="0" xfId="0" applyFont="1" applyFill="1"/>
    <xf numFmtId="49" fontId="31" fillId="0" borderId="1" xfId="0" applyNumberFormat="1" applyFont="1" applyBorder="1" applyAlignment="1" applyProtection="1">
      <alignment horizontal="right"/>
      <protection locked="0"/>
    </xf>
    <xf numFmtId="0" fontId="40" fillId="0" borderId="0" xfId="0" applyFont="1"/>
    <xf numFmtId="0" fontId="76" fillId="7" borderId="0" xfId="0" applyFont="1" applyFill="1"/>
    <xf numFmtId="0" fontId="76" fillId="0" borderId="0" xfId="0" applyFont="1"/>
    <xf numFmtId="0" fontId="77" fillId="6" borderId="1" xfId="0" applyFont="1" applyFill="1" applyBorder="1" applyAlignment="1">
      <alignment horizontal="center" vertical="center"/>
    </xf>
    <xf numFmtId="0" fontId="77" fillId="6" borderId="1" xfId="0" applyFont="1" applyFill="1" applyBorder="1" applyAlignment="1">
      <alignment horizontal="left" vertical="center"/>
    </xf>
    <xf numFmtId="0" fontId="77" fillId="6" borderId="1" xfId="0" applyFont="1" applyFill="1" applyBorder="1" applyAlignment="1">
      <alignment horizontal="center" vertical="center" wrapText="1"/>
    </xf>
    <xf numFmtId="0" fontId="84" fillId="0" borderId="0" xfId="0" applyFont="1" applyAlignment="1">
      <alignment vertical="top" wrapText="1"/>
    </xf>
    <xf numFmtId="0" fontId="85" fillId="0" borderId="0" xfId="0" applyFont="1"/>
    <xf numFmtId="0" fontId="86" fillId="0" borderId="0" xfId="0" applyFont="1"/>
    <xf numFmtId="0" fontId="88" fillId="0" borderId="0" xfId="0" applyFont="1"/>
    <xf numFmtId="0" fontId="90" fillId="0" borderId="0" xfId="0" applyFont="1" applyAlignment="1">
      <alignment horizontal="left" vertical="top" wrapText="1"/>
    </xf>
    <xf numFmtId="0" fontId="91" fillId="0" borderId="0" xfId="0" applyFont="1"/>
    <xf numFmtId="0" fontId="86" fillId="2" borderId="0" xfId="0" applyFont="1" applyFill="1"/>
    <xf numFmtId="0" fontId="93" fillId="0" borderId="0" xfId="0" applyFont="1" applyAlignment="1">
      <alignment horizontal="left" vertical="top" wrapText="1"/>
    </xf>
    <xf numFmtId="0" fontId="96" fillId="0" borderId="0" xfId="0" applyFont="1"/>
    <xf numFmtId="0" fontId="92" fillId="0" borderId="0" xfId="0" applyFont="1" applyAlignment="1">
      <alignment horizontal="left" vertical="top" wrapText="1"/>
    </xf>
    <xf numFmtId="0" fontId="97" fillId="0" borderId="0" xfId="0" applyFont="1"/>
    <xf numFmtId="0" fontId="84" fillId="0" borderId="0" xfId="0" applyFont="1"/>
    <xf numFmtId="0" fontId="98" fillId="4" borderId="1" xfId="0" applyFont="1" applyFill="1" applyBorder="1" applyAlignment="1">
      <alignment horizontal="left" vertical="center"/>
    </xf>
    <xf numFmtId="0" fontId="98" fillId="4" borderId="1" xfId="0" applyFont="1" applyFill="1" applyBorder="1" applyAlignment="1">
      <alignment horizontal="center" vertical="center" wrapText="1"/>
    </xf>
    <xf numFmtId="0" fontId="99" fillId="2" borderId="0" xfId="0" applyFont="1" applyFill="1" applyAlignment="1">
      <alignment horizontal="center" vertical="center" wrapText="1"/>
    </xf>
    <xf numFmtId="0" fontId="83" fillId="0" borderId="1" xfId="0" applyFont="1" applyBorder="1" applyAlignment="1">
      <alignment vertical="center"/>
    </xf>
    <xf numFmtId="0" fontId="100" fillId="0" borderId="0" xfId="0" applyFont="1" applyBorder="1" applyAlignment="1">
      <alignment horizontal="left" vertical="center" wrapText="1"/>
    </xf>
    <xf numFmtId="43" fontId="86" fillId="2" borderId="0" xfId="3" applyFont="1" applyFill="1" applyBorder="1" applyAlignment="1" applyProtection="1">
      <alignment horizontal="center"/>
      <protection locked="0"/>
    </xf>
    <xf numFmtId="0" fontId="23" fillId="0" borderId="0" xfId="0" applyFont="1" applyBorder="1" applyAlignment="1">
      <alignment horizontal="left" vertical="center" wrapText="1"/>
    </xf>
    <xf numFmtId="165" fontId="28" fillId="0" borderId="0" xfId="0" applyNumberFormat="1" applyFont="1" applyBorder="1" applyAlignment="1">
      <alignment horizontal="right"/>
    </xf>
    <xf numFmtId="9" fontId="28" fillId="2" borderId="0" xfId="2" applyFont="1" applyFill="1" applyBorder="1" applyAlignment="1">
      <alignment horizontal="right"/>
    </xf>
    <xf numFmtId="0" fontId="63" fillId="0" borderId="0" xfId="0" applyFont="1" applyBorder="1" applyAlignment="1" applyProtection="1">
      <alignment horizontal="left" vertical="top" wrapText="1"/>
      <protection locked="0"/>
    </xf>
    <xf numFmtId="0" fontId="23" fillId="0" borderId="1" xfId="0" applyFont="1" applyFill="1" applyBorder="1" applyAlignment="1">
      <alignment horizontal="left" vertical="center" wrapText="1"/>
    </xf>
    <xf numFmtId="0" fontId="2" fillId="0" borderId="0" xfId="0" applyFont="1" applyAlignment="1">
      <alignment vertical="center"/>
    </xf>
    <xf numFmtId="0" fontId="26" fillId="0" borderId="0" xfId="0" applyFont="1" applyAlignment="1">
      <alignment vertical="center"/>
    </xf>
    <xf numFmtId="165" fontId="28" fillId="0" borderId="0" xfId="0" applyNumberFormat="1" applyFont="1" applyBorder="1" applyAlignment="1">
      <alignment horizontal="right" vertical="center"/>
    </xf>
    <xf numFmtId="0" fontId="2" fillId="0" borderId="0" xfId="0" applyFont="1" applyAlignment="1">
      <alignment horizontal="right" vertical="center"/>
    </xf>
    <xf numFmtId="9" fontId="28" fillId="2" borderId="0" xfId="2" applyFont="1" applyFill="1" applyBorder="1" applyAlignment="1">
      <alignment horizontal="right" vertical="center"/>
    </xf>
    <xf numFmtId="0" fontId="2" fillId="0" borderId="0" xfId="0" applyFont="1" applyFill="1"/>
    <xf numFmtId="0" fontId="48" fillId="0" borderId="0" xfId="0" applyFont="1" applyFill="1"/>
    <xf numFmtId="0" fontId="86" fillId="0" borderId="0" xfId="0" applyFont="1" applyFill="1"/>
    <xf numFmtId="0" fontId="87" fillId="0" borderId="0" xfId="0" applyFont="1" applyFill="1"/>
    <xf numFmtId="0" fontId="85" fillId="0" borderId="0" xfId="0" applyFont="1" applyFill="1"/>
    <xf numFmtId="0" fontId="76" fillId="0" borderId="0" xfId="0" applyFont="1" applyFill="1"/>
    <xf numFmtId="0" fontId="10" fillId="0" borderId="0" xfId="0" applyFont="1" applyFill="1"/>
    <xf numFmtId="1" fontId="31" fillId="0" borderId="1" xfId="0" applyNumberFormat="1" applyFont="1" applyBorder="1" applyAlignment="1" applyProtection="1">
      <alignment horizontal="right"/>
      <protection locked="0"/>
    </xf>
    <xf numFmtId="38" fontId="28" fillId="2" borderId="1" xfId="0" applyNumberFormat="1" applyFont="1" applyFill="1" applyBorder="1" applyAlignment="1">
      <alignment horizontal="right"/>
    </xf>
    <xf numFmtId="38" fontId="28" fillId="3" borderId="1" xfId="0" applyNumberFormat="1" applyFont="1" applyFill="1" applyBorder="1" applyAlignment="1">
      <alignment horizontal="right"/>
    </xf>
    <xf numFmtId="38" fontId="24" fillId="0" borderId="1" xfId="0" applyNumberFormat="1" applyFont="1" applyBorder="1" applyAlignment="1">
      <alignment vertical="center"/>
    </xf>
    <xf numFmtId="38" fontId="33" fillId="0" borderId="1" xfId="0" applyNumberFormat="1" applyFont="1" applyBorder="1" applyAlignment="1">
      <alignment horizontal="right"/>
    </xf>
    <xf numFmtId="38" fontId="28" fillId="0" borderId="1" xfId="0" applyNumberFormat="1" applyFont="1" applyBorder="1" applyAlignment="1">
      <alignment horizontal="right"/>
    </xf>
    <xf numFmtId="37" fontId="28" fillId="0" borderId="1" xfId="3" applyNumberFormat="1" applyFont="1" applyBorder="1" applyAlignment="1" applyProtection="1">
      <alignment horizontal="right" vertical="center"/>
      <protection locked="0"/>
    </xf>
    <xf numFmtId="37" fontId="28" fillId="0" borderId="1" xfId="3" applyNumberFormat="1" applyFont="1" applyBorder="1" applyAlignment="1" applyProtection="1">
      <alignment vertical="center"/>
      <protection locked="0"/>
    </xf>
    <xf numFmtId="1" fontId="28" fillId="0" borderId="1" xfId="3" applyNumberFormat="1" applyFont="1" applyBorder="1" applyAlignment="1" applyProtection="1">
      <alignment horizontal="right" vertical="center"/>
      <protection locked="0"/>
    </xf>
    <xf numFmtId="1" fontId="28" fillId="0" borderId="1" xfId="3" applyNumberFormat="1" applyFont="1" applyBorder="1" applyAlignment="1" applyProtection="1">
      <alignment vertical="center"/>
      <protection locked="0"/>
    </xf>
    <xf numFmtId="167" fontId="28" fillId="0" borderId="1" xfId="3" applyNumberFormat="1" applyFont="1" applyBorder="1" applyAlignment="1" applyProtection="1">
      <alignment horizontal="left" vertical="center"/>
      <protection locked="0"/>
    </xf>
    <xf numFmtId="167" fontId="59" fillId="3" borderId="1" xfId="3" applyNumberFormat="1" applyFont="1" applyFill="1" applyBorder="1" applyAlignment="1" applyProtection="1">
      <alignment horizontal="center" vertical="center"/>
      <protection locked="0"/>
    </xf>
    <xf numFmtId="167" fontId="28" fillId="3" borderId="1" xfId="3" applyNumberFormat="1" applyFont="1" applyFill="1" applyBorder="1" applyAlignment="1" applyProtection="1">
      <alignment horizontal="left" vertical="center"/>
      <protection locked="0"/>
    </xf>
    <xf numFmtId="167" fontId="10" fillId="0" borderId="1" xfId="3" applyNumberFormat="1" applyFont="1" applyBorder="1" applyAlignment="1" applyProtection="1">
      <alignment horizontal="right" wrapText="1"/>
      <protection locked="0"/>
    </xf>
    <xf numFmtId="167" fontId="10" fillId="0" borderId="1" xfId="3" applyNumberFormat="1" applyFont="1" applyBorder="1" applyAlignment="1" applyProtection="1">
      <alignment horizontal="right"/>
      <protection locked="0"/>
    </xf>
    <xf numFmtId="9" fontId="86" fillId="2" borderId="1" xfId="2" applyNumberFormat="1" applyFont="1" applyFill="1" applyBorder="1" applyProtection="1">
      <protection locked="0"/>
    </xf>
    <xf numFmtId="166" fontId="86" fillId="0" borderId="1" xfId="0" applyNumberFormat="1" applyFont="1" applyBorder="1" applyProtection="1">
      <protection locked="0"/>
    </xf>
    <xf numFmtId="1" fontId="86" fillId="0" borderId="1" xfId="0" applyNumberFormat="1" applyFont="1" applyBorder="1" applyProtection="1">
      <protection locked="0"/>
    </xf>
    <xf numFmtId="166" fontId="86" fillId="0" borderId="1" xfId="2" applyNumberFormat="1" applyFont="1" applyBorder="1" applyProtection="1">
      <protection locked="0"/>
    </xf>
    <xf numFmtId="164" fontId="10" fillId="0" borderId="1" xfId="3" applyNumberFormat="1" applyFont="1" applyBorder="1" applyAlignment="1" applyProtection="1">
      <alignment horizontal="right"/>
      <protection locked="0"/>
    </xf>
    <xf numFmtId="0" fontId="83" fillId="0" borderId="3" xfId="0" applyFont="1" applyBorder="1" applyAlignment="1">
      <alignment vertical="center"/>
    </xf>
    <xf numFmtId="0" fontId="56" fillId="4" borderId="6" xfId="0" applyFont="1" applyFill="1" applyBorder="1" applyAlignment="1">
      <alignment horizontal="center" vertical="center" wrapText="1"/>
    </xf>
    <xf numFmtId="0" fontId="56" fillId="4" borderId="18" xfId="0" applyFont="1" applyFill="1" applyBorder="1" applyAlignment="1">
      <alignment horizontal="center" vertical="center" wrapText="1"/>
    </xf>
    <xf numFmtId="164" fontId="28" fillId="0" borderId="19" xfId="3" applyNumberFormat="1" applyFont="1" applyBorder="1" applyProtection="1">
      <protection locked="0"/>
    </xf>
    <xf numFmtId="164" fontId="28" fillId="0" borderId="20" xfId="3" applyNumberFormat="1" applyFont="1" applyBorder="1" applyProtection="1">
      <protection locked="0"/>
    </xf>
    <xf numFmtId="164" fontId="28" fillId="0" borderId="21" xfId="3" applyNumberFormat="1" applyFont="1" applyBorder="1" applyProtection="1">
      <protection locked="0"/>
    </xf>
    <xf numFmtId="164" fontId="28" fillId="0" borderId="21" xfId="0" applyNumberFormat="1" applyFont="1" applyBorder="1"/>
    <xf numFmtId="0" fontId="56" fillId="4" borderId="22" xfId="0" applyFont="1" applyFill="1" applyBorder="1" applyAlignment="1">
      <alignment horizontal="center" vertical="center" wrapText="1"/>
    </xf>
    <xf numFmtId="0" fontId="52" fillId="0" borderId="22" xfId="0" applyFont="1" applyBorder="1" applyAlignment="1" applyProtection="1">
      <alignment horizontal="left"/>
      <protection locked="0"/>
    </xf>
    <xf numFmtId="0" fontId="28" fillId="0" borderId="22" xfId="0" applyFont="1" applyBorder="1" applyAlignment="1" applyProtection="1">
      <alignment horizontal="left"/>
      <protection locked="0"/>
    </xf>
    <xf numFmtId="0" fontId="28" fillId="0" borderId="17" xfId="0" applyFont="1" applyBorder="1" applyAlignment="1" applyProtection="1">
      <alignment horizontal="left"/>
      <protection locked="0"/>
    </xf>
    <xf numFmtId="0" fontId="28" fillId="0" borderId="23" xfId="0" applyFont="1" applyBorder="1" applyAlignment="1" applyProtection="1">
      <alignment horizontal="left"/>
      <protection locked="0"/>
    </xf>
    <xf numFmtId="0" fontId="83" fillId="0" borderId="24" xfId="0" applyFont="1" applyBorder="1" applyAlignment="1">
      <alignment vertical="center"/>
    </xf>
    <xf numFmtId="0" fontId="56" fillId="4" borderId="17" xfId="0" applyFont="1" applyFill="1" applyBorder="1" applyAlignment="1">
      <alignment horizontal="left" vertical="center"/>
    </xf>
    <xf numFmtId="0" fontId="83" fillId="0" borderId="25" xfId="0" applyFont="1" applyBorder="1" applyAlignment="1">
      <alignment vertical="center"/>
    </xf>
    <xf numFmtId="0" fontId="33" fillId="0" borderId="17" xfId="0" applyFont="1" applyBorder="1" applyAlignment="1">
      <alignment vertical="center"/>
    </xf>
    <xf numFmtId="164" fontId="28" fillId="0" borderId="22" xfId="3" applyNumberFormat="1" applyFont="1" applyBorder="1" applyProtection="1">
      <protection locked="0"/>
    </xf>
    <xf numFmtId="164" fontId="28" fillId="0" borderId="17" xfId="3" applyNumberFormat="1" applyFont="1" applyBorder="1" applyProtection="1">
      <protection locked="0"/>
    </xf>
    <xf numFmtId="164" fontId="28" fillId="0" borderId="23" xfId="3" applyNumberFormat="1" applyFont="1" applyBorder="1" applyProtection="1">
      <protection locked="0"/>
    </xf>
    <xf numFmtId="164" fontId="28" fillId="0" borderId="17" xfId="0" applyNumberFormat="1" applyFont="1" applyBorder="1"/>
    <xf numFmtId="164" fontId="28" fillId="0" borderId="20" xfId="0" applyNumberFormat="1" applyFont="1" applyBorder="1"/>
    <xf numFmtId="164" fontId="33" fillId="0" borderId="17" xfId="0" applyNumberFormat="1" applyFont="1" applyBorder="1" applyAlignment="1">
      <alignment vertical="center"/>
    </xf>
    <xf numFmtId="164" fontId="10" fillId="0" borderId="1" xfId="3" applyNumberFormat="1" applyFont="1" applyBorder="1" applyAlignment="1" applyProtection="1">
      <alignment horizontal="right" wrapText="1"/>
      <protection locked="0"/>
    </xf>
    <xf numFmtId="164" fontId="10" fillId="0" borderId="1" xfId="3" applyNumberFormat="1" applyFont="1" applyBorder="1" applyProtection="1">
      <protection locked="0"/>
    </xf>
    <xf numFmtId="164" fontId="10" fillId="0" borderId="2" xfId="0" applyNumberFormat="1" applyFont="1" applyBorder="1"/>
    <xf numFmtId="9" fontId="10" fillId="2" borderId="1" xfId="2" applyNumberFormat="1" applyFont="1" applyFill="1" applyBorder="1" applyProtection="1">
      <protection locked="0"/>
    </xf>
    <xf numFmtId="166" fontId="10" fillId="0" borderId="1" xfId="0" applyNumberFormat="1" applyFont="1" applyBorder="1" applyProtection="1">
      <protection locked="0"/>
    </xf>
    <xf numFmtId="1" fontId="10" fillId="0" borderId="1" xfId="0" applyNumberFormat="1" applyFont="1" applyBorder="1" applyProtection="1">
      <protection locked="0"/>
    </xf>
    <xf numFmtId="166" fontId="10" fillId="0" borderId="1" xfId="2" applyNumberFormat="1" applyFont="1" applyBorder="1" applyProtection="1">
      <protection locked="0"/>
    </xf>
    <xf numFmtId="164" fontId="28" fillId="0" borderId="21" xfId="0" applyNumberFormat="1" applyFont="1" applyBorder="1" applyProtection="1">
      <protection locked="0"/>
    </xf>
    <xf numFmtId="164" fontId="28" fillId="0" borderId="17" xfId="0" applyNumberFormat="1" applyFont="1" applyBorder="1" applyProtection="1">
      <protection locked="0"/>
    </xf>
    <xf numFmtId="164" fontId="28" fillId="0" borderId="20" xfId="0" applyNumberFormat="1" applyFont="1" applyBorder="1" applyProtection="1">
      <protection locked="0"/>
    </xf>
    <xf numFmtId="0" fontId="28" fillId="0" borderId="0" xfId="0" applyFont="1" applyAlignment="1">
      <alignment horizontal="left" vertical="top" wrapText="1"/>
    </xf>
    <xf numFmtId="0" fontId="23" fillId="0" borderId="12"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35" fillId="0" borderId="0" xfId="0" applyFont="1" applyAlignment="1">
      <alignment horizontal="left" vertical="center" wrapText="1"/>
    </xf>
    <xf numFmtId="0" fontId="27" fillId="0" borderId="0" xfId="0" applyFont="1" applyBorder="1" applyAlignment="1" applyProtection="1">
      <alignment horizontal="left" vertical="top" wrapText="1"/>
      <protection locked="0"/>
    </xf>
    <xf numFmtId="0" fontId="66" fillId="0" borderId="9" xfId="0" applyFont="1" applyBorder="1" applyAlignment="1">
      <alignment horizontal="left" vertical="top" wrapText="1"/>
    </xf>
    <xf numFmtId="0" fontId="66" fillId="0" borderId="10" xfId="0" applyFont="1" applyBorder="1" applyAlignment="1">
      <alignment horizontal="left" vertical="top" wrapText="1"/>
    </xf>
    <xf numFmtId="0" fontId="66" fillId="0" borderId="11" xfId="0" applyFont="1" applyBorder="1" applyAlignment="1">
      <alignment horizontal="left" vertical="top" wrapText="1"/>
    </xf>
    <xf numFmtId="0" fontId="66" fillId="0" borderId="12" xfId="0" applyFont="1" applyBorder="1" applyAlignment="1">
      <alignment horizontal="left" vertical="top" wrapText="1"/>
    </xf>
    <xf numFmtId="0" fontId="66" fillId="0" borderId="0" xfId="0" applyFont="1" applyAlignment="1">
      <alignment horizontal="left" vertical="top" wrapText="1"/>
    </xf>
    <xf numFmtId="0" fontId="66" fillId="0" borderId="13" xfId="0" applyFont="1" applyBorder="1" applyAlignment="1">
      <alignment horizontal="left" vertical="top" wrapText="1"/>
    </xf>
    <xf numFmtId="0" fontId="41" fillId="0" borderId="0" xfId="0" applyFont="1" applyAlignment="1">
      <alignment horizontal="left" vertical="top" wrapText="1"/>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35" fillId="0" borderId="0" xfId="0" applyFont="1" applyAlignment="1">
      <alignment horizontal="left" vertical="top" wrapText="1"/>
    </xf>
    <xf numFmtId="0" fontId="101" fillId="0" borderId="0" xfId="0" applyFont="1" applyAlignment="1">
      <alignment horizontal="right"/>
    </xf>
    <xf numFmtId="0" fontId="84" fillId="0" borderId="0" xfId="0" applyFont="1" applyAlignment="1">
      <alignment horizontal="left" vertical="top" wrapText="1"/>
    </xf>
    <xf numFmtId="0" fontId="63" fillId="0" borderId="9" xfId="0" applyFont="1" applyBorder="1" applyAlignment="1" applyProtection="1">
      <alignment horizontal="left" vertical="top" wrapText="1"/>
      <protection locked="0"/>
    </xf>
    <xf numFmtId="0" fontId="63" fillId="0" borderId="10" xfId="0" applyFont="1" applyBorder="1" applyAlignment="1" applyProtection="1">
      <alignment horizontal="left" vertical="top" wrapText="1"/>
      <protection locked="0"/>
    </xf>
    <xf numFmtId="0" fontId="63" fillId="0" borderId="11" xfId="0" applyFont="1" applyBorder="1" applyAlignment="1" applyProtection="1">
      <alignment horizontal="left" vertical="top" wrapText="1"/>
      <protection locked="0"/>
    </xf>
    <xf numFmtId="0" fontId="63" fillId="0" borderId="12" xfId="0" applyFont="1" applyBorder="1" applyAlignment="1" applyProtection="1">
      <alignment horizontal="left" vertical="top" wrapText="1"/>
      <protection locked="0"/>
    </xf>
    <xf numFmtId="0" fontId="63" fillId="0" borderId="0" xfId="0" applyFont="1" applyAlignment="1" applyProtection="1">
      <alignment horizontal="left" vertical="top" wrapText="1"/>
      <protection locked="0"/>
    </xf>
    <xf numFmtId="0" fontId="63" fillId="0" borderId="13" xfId="0" applyFont="1" applyBorder="1" applyAlignment="1" applyProtection="1">
      <alignment horizontal="left" vertical="top" wrapText="1"/>
      <protection locked="0"/>
    </xf>
    <xf numFmtId="0" fontId="63" fillId="0" borderId="14" xfId="0" applyFont="1" applyBorder="1" applyAlignment="1" applyProtection="1">
      <alignment horizontal="left" vertical="top" wrapText="1"/>
      <protection locked="0"/>
    </xf>
    <xf numFmtId="0" fontId="63" fillId="0" borderId="15" xfId="0" applyFont="1" applyBorder="1" applyAlignment="1" applyProtection="1">
      <alignment horizontal="left" vertical="top" wrapText="1"/>
      <protection locked="0"/>
    </xf>
    <xf numFmtId="0" fontId="63" fillId="0" borderId="16" xfId="0" applyFont="1" applyBorder="1" applyAlignment="1" applyProtection="1">
      <alignment horizontal="left" vertical="top" wrapText="1"/>
      <protection locked="0"/>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164" fontId="10" fillId="2" borderId="1" xfId="3" applyNumberFormat="1" applyFont="1" applyFill="1" applyBorder="1" applyAlignment="1" applyProtection="1">
      <alignment horizontal="center"/>
      <protection locked="0"/>
    </xf>
    <xf numFmtId="164" fontId="10" fillId="2" borderId="2" xfId="3" applyNumberFormat="1" applyFont="1" applyFill="1" applyBorder="1" applyAlignment="1" applyProtection="1">
      <alignment horizontal="center"/>
      <protection locked="0"/>
    </xf>
    <xf numFmtId="0" fontId="94" fillId="0" borderId="9" xfId="0" applyFont="1" applyBorder="1" applyAlignment="1" applyProtection="1">
      <alignment horizontal="left" vertical="top" wrapText="1"/>
      <protection locked="0"/>
    </xf>
    <xf numFmtId="0" fontId="94" fillId="0" borderId="10" xfId="0" applyFont="1" applyBorder="1" applyAlignment="1" applyProtection="1">
      <alignment horizontal="left" vertical="top" wrapText="1"/>
      <protection locked="0"/>
    </xf>
    <xf numFmtId="0" fontId="94" fillId="0" borderId="11" xfId="0" applyFont="1" applyBorder="1" applyAlignment="1" applyProtection="1">
      <alignment horizontal="left" vertical="top" wrapText="1"/>
      <protection locked="0"/>
    </xf>
    <xf numFmtId="0" fontId="94" fillId="0" borderId="12" xfId="0" applyFont="1" applyBorder="1" applyAlignment="1" applyProtection="1">
      <alignment horizontal="left" vertical="top" wrapText="1"/>
      <protection locked="0"/>
    </xf>
    <xf numFmtId="0" fontId="94" fillId="0" borderId="0" xfId="0" applyFont="1" applyAlignment="1" applyProtection="1">
      <alignment horizontal="left" vertical="top" wrapText="1"/>
      <protection locked="0"/>
    </xf>
    <xf numFmtId="0" fontId="94" fillId="0" borderId="13" xfId="0" applyFont="1" applyBorder="1" applyAlignment="1" applyProtection="1">
      <alignment horizontal="left" vertical="top" wrapText="1"/>
      <protection locked="0"/>
    </xf>
    <xf numFmtId="0" fontId="94" fillId="0" borderId="14" xfId="0" applyFont="1" applyBorder="1" applyAlignment="1" applyProtection="1">
      <alignment horizontal="left" vertical="top" wrapText="1"/>
      <protection locked="0"/>
    </xf>
    <xf numFmtId="0" fontId="94" fillId="0" borderId="15" xfId="0" applyFont="1" applyBorder="1" applyAlignment="1" applyProtection="1">
      <alignment horizontal="left" vertical="top" wrapText="1"/>
      <protection locked="0"/>
    </xf>
    <xf numFmtId="0" fontId="94" fillId="0" borderId="16" xfId="0" applyFont="1" applyBorder="1" applyAlignment="1" applyProtection="1">
      <alignment horizontal="left" vertical="top" wrapText="1"/>
      <protection locked="0"/>
    </xf>
    <xf numFmtId="0" fontId="95" fillId="0" borderId="9" xfId="0" applyFont="1" applyBorder="1" applyAlignment="1" applyProtection="1">
      <alignment horizontal="left" vertical="top" wrapText="1"/>
      <protection locked="0"/>
    </xf>
    <xf numFmtId="0" fontId="95" fillId="0" borderId="10" xfId="0" applyFont="1" applyBorder="1" applyAlignment="1" applyProtection="1">
      <alignment horizontal="left" vertical="top" wrapText="1"/>
      <protection locked="0"/>
    </xf>
    <xf numFmtId="0" fontId="95" fillId="0" borderId="11" xfId="0" applyFont="1" applyBorder="1" applyAlignment="1" applyProtection="1">
      <alignment horizontal="left" vertical="top" wrapText="1"/>
      <protection locked="0"/>
    </xf>
    <xf numFmtId="0" fontId="95" fillId="0" borderId="12" xfId="0" applyFont="1" applyBorder="1" applyAlignment="1" applyProtection="1">
      <alignment horizontal="left" vertical="top" wrapText="1"/>
      <protection locked="0"/>
    </xf>
    <xf numFmtId="0" fontId="95" fillId="0" borderId="0" xfId="0" applyFont="1" applyAlignment="1" applyProtection="1">
      <alignment horizontal="left" vertical="top" wrapText="1"/>
      <protection locked="0"/>
    </xf>
    <xf numFmtId="0" fontId="95" fillId="0" borderId="13" xfId="0" applyFont="1" applyBorder="1" applyAlignment="1" applyProtection="1">
      <alignment horizontal="left" vertical="top" wrapText="1"/>
      <protection locked="0"/>
    </xf>
    <xf numFmtId="0" fontId="95" fillId="0" borderId="14" xfId="0" applyFont="1" applyBorder="1" applyAlignment="1" applyProtection="1">
      <alignment horizontal="left" vertical="top" wrapText="1"/>
      <protection locked="0"/>
    </xf>
    <xf numFmtId="0" fontId="95" fillId="0" borderId="15" xfId="0" applyFont="1" applyBorder="1" applyAlignment="1" applyProtection="1">
      <alignment horizontal="left" vertical="top" wrapText="1"/>
      <protection locked="0"/>
    </xf>
    <xf numFmtId="0" fontId="95" fillId="0" borderId="16" xfId="0" applyFont="1" applyBorder="1" applyAlignment="1" applyProtection="1">
      <alignment horizontal="left" vertical="top" wrapText="1"/>
      <protection locked="0"/>
    </xf>
    <xf numFmtId="0" fontId="65" fillId="0" borderId="9" xfId="0" applyFont="1" applyBorder="1" applyAlignment="1" applyProtection="1">
      <alignment horizontal="left" vertical="top" wrapText="1"/>
      <protection locked="0"/>
    </xf>
    <xf numFmtId="0" fontId="65" fillId="0" borderId="10" xfId="0" applyFont="1" applyBorder="1" applyAlignment="1" applyProtection="1">
      <alignment horizontal="left" vertical="top" wrapText="1"/>
      <protection locked="0"/>
    </xf>
    <xf numFmtId="0" fontId="65" fillId="0" borderId="11" xfId="0" applyFont="1" applyBorder="1" applyAlignment="1" applyProtection="1">
      <alignment horizontal="left" vertical="top" wrapText="1"/>
      <protection locked="0"/>
    </xf>
    <xf numFmtId="0" fontId="65" fillId="0" borderId="12" xfId="0" applyFont="1" applyBorder="1" applyAlignment="1" applyProtection="1">
      <alignment horizontal="left" vertical="top" wrapText="1"/>
      <protection locked="0"/>
    </xf>
    <xf numFmtId="0" fontId="65" fillId="0" borderId="0" xfId="0" applyFont="1" applyAlignment="1" applyProtection="1">
      <alignment horizontal="left" vertical="top" wrapText="1"/>
      <protection locked="0"/>
    </xf>
    <xf numFmtId="0" fontId="65" fillId="0" borderId="13" xfId="0" applyFont="1" applyBorder="1" applyAlignment="1" applyProtection="1">
      <alignment horizontal="left" vertical="top" wrapText="1"/>
      <protection locked="0"/>
    </xf>
    <xf numFmtId="0" fontId="65" fillId="0" borderId="14" xfId="0" applyFont="1" applyBorder="1" applyAlignment="1" applyProtection="1">
      <alignment horizontal="left" vertical="top" wrapText="1"/>
      <protection locked="0"/>
    </xf>
    <xf numFmtId="0" fontId="65" fillId="0" borderId="15" xfId="0" applyFont="1" applyBorder="1" applyAlignment="1" applyProtection="1">
      <alignment horizontal="left" vertical="top" wrapText="1"/>
      <protection locked="0"/>
    </xf>
    <xf numFmtId="0" fontId="65" fillId="0" borderId="16" xfId="0" applyFont="1" applyBorder="1" applyAlignment="1" applyProtection="1">
      <alignment horizontal="left" vertical="top" wrapText="1"/>
      <protection locked="0"/>
    </xf>
    <xf numFmtId="0" fontId="50" fillId="3" borderId="3"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5" xfId="0" applyFont="1" applyFill="1" applyBorder="1" applyAlignment="1">
      <alignment horizontal="center" vertical="center" wrapText="1"/>
    </xf>
    <xf numFmtId="0" fontId="23" fillId="0" borderId="0" xfId="0" applyFont="1" applyAlignment="1">
      <alignment horizontal="left" vertical="top" wrapText="1"/>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0" fillId="0" borderId="0" xfId="0" applyAlignment="1">
      <alignment wrapText="1"/>
    </xf>
    <xf numFmtId="0" fontId="89" fillId="0" borderId="0" xfId="0" applyFont="1" applyAlignment="1">
      <alignment horizontal="left" vertical="top" wrapText="1"/>
    </xf>
    <xf numFmtId="0" fontId="100" fillId="0" borderId="1" xfId="0" applyFont="1" applyBorder="1" applyAlignment="1">
      <alignment horizontal="left" vertical="center" wrapText="1"/>
    </xf>
    <xf numFmtId="0" fontId="100" fillId="0" borderId="2" xfId="0" applyFont="1" applyBorder="1" applyAlignment="1">
      <alignment horizontal="left" vertical="center" wrapText="1"/>
    </xf>
    <xf numFmtId="43" fontId="86" fillId="2" borderId="1" xfId="3" applyFont="1" applyFill="1" applyBorder="1" applyAlignment="1" applyProtection="1">
      <alignment horizontal="center"/>
      <protection locked="0"/>
    </xf>
    <xf numFmtId="43" fontId="86" fillId="2" borderId="2" xfId="3" applyFont="1" applyFill="1" applyBorder="1" applyAlignment="1" applyProtection="1">
      <alignment horizontal="center"/>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28" fillId="0" borderId="10" xfId="0" applyFont="1"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8" fillId="0" borderId="13" xfId="0" applyFont="1" applyBorder="1" applyAlignment="1" applyProtection="1">
      <alignment horizontal="left" vertical="top" wrapText="1"/>
      <protection locked="0"/>
    </xf>
    <xf numFmtId="0" fontId="28" fillId="0" borderId="14" xfId="0" applyFont="1" applyBorder="1" applyAlignment="1" applyProtection="1">
      <alignment horizontal="left" vertical="top" wrapText="1"/>
      <protection locked="0"/>
    </xf>
    <xf numFmtId="0" fontId="28" fillId="0" borderId="15" xfId="0" applyFont="1" applyBorder="1" applyAlignment="1" applyProtection="1">
      <alignment horizontal="left" vertical="top" wrapText="1"/>
      <protection locked="0"/>
    </xf>
    <xf numFmtId="0" fontId="28" fillId="0" borderId="16"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3" fillId="0" borderId="1" xfId="0" applyFont="1" applyBorder="1" applyAlignment="1">
      <alignment horizontal="left" vertical="center" wrapText="1"/>
    </xf>
  </cellXfs>
  <cellStyles count="4">
    <cellStyle name="Hyperkobling" xfId="1" builtinId="8"/>
    <cellStyle name="Komma" xfId="3" builtinId="3"/>
    <cellStyle name="Normal" xfId="0" builtinId="0"/>
    <cellStyle name="Prosent" xfId="2" builtinId="5"/>
  </cellStyles>
  <dxfs count="23">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6" tint="0.39994506668294322"/>
      </font>
      <fill>
        <patternFill>
          <bgColor theme="6" tint="0.39994506668294322"/>
        </patternFill>
      </fill>
    </dxf>
    <dxf>
      <fill>
        <patternFill>
          <bgColor theme="6" tint="0.39994506668294322"/>
        </patternFill>
      </fill>
    </dxf>
    <dxf>
      <fill>
        <patternFill>
          <bgColor theme="0"/>
        </patternFill>
      </fill>
    </dxf>
    <dxf>
      <fill>
        <patternFill>
          <bgColor theme="2" tint="-9.9948118533890809E-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6" tint="0.39994506668294322"/>
      </font>
      <fill>
        <patternFill>
          <bgColor theme="6" tint="0.39994506668294322"/>
        </patternFill>
      </fill>
    </dxf>
    <dxf>
      <fill>
        <patternFill>
          <bgColor theme="6" tint="0.39994506668294322"/>
        </patternFill>
      </fill>
    </dxf>
    <dxf>
      <fill>
        <patternFill>
          <bgColor theme="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38806A"/>
      <color rgb="FFFF9D0D"/>
      <color rgb="FF4B9BB4"/>
      <color rgb="FF347863"/>
      <color rgb="FF4BB498"/>
      <color rgb="FF649E44"/>
      <color rgb="FF395677"/>
      <color rgb="FF0E2845"/>
      <color rgb="FF285C0C"/>
      <color rgb="FF094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solidFill>
                  <a:srgbClr val="38806A"/>
                </a:solidFill>
                <a:latin typeface="Source Sans Pro" panose="020B0503030403020204" pitchFamily="34" charset="0"/>
                <a:ea typeface="Source Sans Pro" panose="020B0503030403020204" pitchFamily="34" charset="0"/>
              </a:rPr>
              <a:t>Resultatfordeling fordelt etter livssyklusstadium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Resultater!$D$7</c:f>
              <c:strCache>
                <c:ptCount val="1"/>
                <c:pt idx="0">
                  <c:v>Nybygg (+ eventuell riving av eksisterende bebyggelse)  </c:v>
                </c:pt>
              </c:strCache>
            </c:strRef>
          </c:tx>
          <c:spPr>
            <a:solidFill>
              <a:srgbClr val="FF9D0D"/>
            </a:solidFill>
            <a:ln>
              <a:noFill/>
            </a:ln>
            <a:effectLst/>
          </c:spPr>
          <c:invertIfNegative val="0"/>
          <c:dLbls>
            <c:delete val="1"/>
          </c:dLbls>
          <c:cat>
            <c:strRef>
              <c:f>Resultater!$C$8:$C$16</c:f>
              <c:strCache>
                <c:ptCount val="9"/>
                <c:pt idx="0">
                  <c:v>A1-A3 </c:v>
                </c:pt>
                <c:pt idx="1">
                  <c:v>A4 </c:v>
                </c:pt>
                <c:pt idx="2">
                  <c:v>A5 </c:v>
                </c:pt>
                <c:pt idx="3">
                  <c:v>A5 </c:v>
                </c:pt>
                <c:pt idx="4">
                  <c:v>B1-B3 </c:v>
                </c:pt>
                <c:pt idx="5">
                  <c:v>B4-B5 </c:v>
                </c:pt>
                <c:pt idx="6">
                  <c:v>B6 </c:v>
                </c:pt>
                <c:pt idx="7">
                  <c:v>B8 </c:v>
                </c:pt>
                <c:pt idx="8">
                  <c:v>C1-C4 </c:v>
                </c:pt>
              </c:strCache>
            </c:strRef>
          </c:cat>
          <c:val>
            <c:numRef>
              <c:f>Resultater!$D$8:$D$16</c:f>
              <c:numCache>
                <c:formatCode>#,##0_);[Red]\(#,##0\)</c:formatCode>
                <c:ptCount val="9"/>
                <c:pt idx="0">
                  <c:v>0</c:v>
                </c:pt>
                <c:pt idx="1">
                  <c:v>0</c:v>
                </c:pt>
                <c:pt idx="2">
                  <c:v>0</c:v>
                </c:pt>
                <c:pt idx="4">
                  <c:v>0</c:v>
                </c:pt>
                <c:pt idx="5">
                  <c:v>0</c:v>
                </c:pt>
                <c:pt idx="6">
                  <c:v>0</c:v>
                </c:pt>
                <c:pt idx="7">
                  <c:v>0</c:v>
                </c:pt>
                <c:pt idx="8">
                  <c:v>0</c:v>
                </c:pt>
              </c:numCache>
            </c:numRef>
          </c:val>
          <c:extLst>
            <c:ext xmlns:c16="http://schemas.microsoft.com/office/drawing/2014/chart" uri="{C3380CC4-5D6E-409C-BE32-E72D297353CC}">
              <c16:uniqueId val="{00000000-0F1E-41F6-8BAB-B440EA503613}"/>
            </c:ext>
          </c:extLst>
        </c:ser>
        <c:ser>
          <c:idx val="1"/>
          <c:order val="1"/>
          <c:tx>
            <c:strRef>
              <c:f>Resultater!$E$7</c:f>
              <c:strCache>
                <c:ptCount val="1"/>
                <c:pt idx="0">
                  <c:v>Bevaring gjennom rehabilitering/ombygging</c:v>
                </c:pt>
              </c:strCache>
            </c:strRef>
          </c:tx>
          <c:spPr>
            <a:solidFill>
              <a:srgbClr val="347863"/>
            </a:solidFill>
            <a:ln>
              <a:noFill/>
            </a:ln>
            <a:effectLst/>
          </c:spPr>
          <c:invertIfNegative val="0"/>
          <c:dLbls>
            <c:delete val="1"/>
          </c:dLbls>
          <c:cat>
            <c:strRef>
              <c:f>Resultater!$C$8:$C$16</c:f>
              <c:strCache>
                <c:ptCount val="9"/>
                <c:pt idx="0">
                  <c:v>A1-A3 </c:v>
                </c:pt>
                <c:pt idx="1">
                  <c:v>A4 </c:v>
                </c:pt>
                <c:pt idx="2">
                  <c:v>A5 </c:v>
                </c:pt>
                <c:pt idx="3">
                  <c:v>A5 </c:v>
                </c:pt>
                <c:pt idx="4">
                  <c:v>B1-B3 </c:v>
                </c:pt>
                <c:pt idx="5">
                  <c:v>B4-B5 </c:v>
                </c:pt>
                <c:pt idx="6">
                  <c:v>B6 </c:v>
                </c:pt>
                <c:pt idx="7">
                  <c:v>B8 </c:v>
                </c:pt>
                <c:pt idx="8">
                  <c:v>C1-C4 </c:v>
                </c:pt>
              </c:strCache>
            </c:strRef>
          </c:cat>
          <c:val>
            <c:numRef>
              <c:f>Resultater!$E$8:$E$16</c:f>
              <c:numCache>
                <c:formatCode>#,##0_);[Red]\(#,##0\)</c:formatCode>
                <c:ptCount val="9"/>
                <c:pt idx="0">
                  <c:v>0</c:v>
                </c:pt>
                <c:pt idx="1">
                  <c:v>0</c:v>
                </c:pt>
                <c:pt idx="2">
                  <c:v>0</c:v>
                </c:pt>
                <c:pt idx="4">
                  <c:v>0</c:v>
                </c:pt>
                <c:pt idx="5">
                  <c:v>0</c:v>
                </c:pt>
                <c:pt idx="6">
                  <c:v>0</c:v>
                </c:pt>
                <c:pt idx="7">
                  <c:v>0</c:v>
                </c:pt>
                <c:pt idx="8">
                  <c:v>0</c:v>
                </c:pt>
              </c:numCache>
            </c:numRef>
          </c:val>
          <c:extLst>
            <c:ext xmlns:c16="http://schemas.microsoft.com/office/drawing/2014/chart" uri="{C3380CC4-5D6E-409C-BE32-E72D297353CC}">
              <c16:uniqueId val="{00000001-0F1E-41F6-8BAB-B440EA503613}"/>
            </c:ext>
          </c:extLst>
        </c:ser>
        <c:ser>
          <c:idx val="2"/>
          <c:order val="2"/>
          <c:tx>
            <c:strRef>
              <c:f>Resultater!$F$7</c:f>
              <c:strCache>
                <c:ptCount val="1"/>
                <c:pt idx="0">
                  <c:v>Vesentlige naturinngrep </c:v>
                </c:pt>
              </c:strCache>
            </c:strRef>
          </c:tx>
          <c:spPr>
            <a:solidFill>
              <a:schemeClr val="accent3"/>
            </a:solidFill>
            <a:ln>
              <a:noFill/>
            </a:ln>
            <a:effectLst/>
          </c:spPr>
          <c:invertIfNegative val="0"/>
          <c:dLbls>
            <c:delete val="1"/>
          </c:dLbls>
          <c:cat>
            <c:strRef>
              <c:f>Resultater!$C$8:$C$16</c:f>
              <c:strCache>
                <c:ptCount val="9"/>
                <c:pt idx="0">
                  <c:v>A1-A3 </c:v>
                </c:pt>
                <c:pt idx="1">
                  <c:v>A4 </c:v>
                </c:pt>
                <c:pt idx="2">
                  <c:v>A5 </c:v>
                </c:pt>
                <c:pt idx="3">
                  <c:v>A5 </c:v>
                </c:pt>
                <c:pt idx="4">
                  <c:v>B1-B3 </c:v>
                </c:pt>
                <c:pt idx="5">
                  <c:v>B4-B5 </c:v>
                </c:pt>
                <c:pt idx="6">
                  <c:v>B6 </c:v>
                </c:pt>
                <c:pt idx="7">
                  <c:v>B8 </c:v>
                </c:pt>
                <c:pt idx="8">
                  <c:v>C1-C4 </c:v>
                </c:pt>
              </c:strCache>
            </c:strRef>
          </c:cat>
          <c:val>
            <c:numRef>
              <c:f>Resultater!$F$8:$F$16</c:f>
              <c:numCache>
                <c:formatCode>#,##0_);[Red]\(#,##0\)</c:formatCode>
                <c:ptCount val="9"/>
                <c:pt idx="3">
                  <c:v>0</c:v>
                </c:pt>
              </c:numCache>
            </c:numRef>
          </c:val>
          <c:extLst>
            <c:ext xmlns:c16="http://schemas.microsoft.com/office/drawing/2014/chart" uri="{C3380CC4-5D6E-409C-BE32-E72D297353CC}">
              <c16:uniqueId val="{00000002-0F1E-41F6-8BAB-B440EA503613}"/>
            </c:ext>
          </c:extLst>
        </c:ser>
        <c:dLbls>
          <c:dLblPos val="outEnd"/>
          <c:showLegendKey val="0"/>
          <c:showVal val="1"/>
          <c:showCatName val="0"/>
          <c:showSerName val="0"/>
          <c:showPercent val="0"/>
          <c:showBubbleSize val="0"/>
        </c:dLbls>
        <c:gapWidth val="219"/>
        <c:overlap val="-27"/>
        <c:axId val="1772315552"/>
        <c:axId val="1772313632"/>
      </c:barChart>
      <c:catAx>
        <c:axId val="177231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3632"/>
        <c:crosses val="autoZero"/>
        <c:auto val="1"/>
        <c:lblAlgn val="ctr"/>
        <c:lblOffset val="100"/>
        <c:noMultiLvlLbl val="0"/>
      </c:catAx>
      <c:valAx>
        <c:axId val="17723136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5552"/>
        <c:crosses val="autoZero"/>
        <c:crossBetween val="between"/>
        <c:dispUnits>
          <c:builtInUnit val="thousands"/>
          <c:dispUnitsLbl>
            <c:layout>
              <c:manualLayout>
                <c:xMode val="edge"/>
                <c:yMode val="edge"/>
                <c:x val="5.8153452358814433E-3"/>
                <c:y val="9.446552358002219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r>
              <a: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rPr>
              <a:t>Resultatfordeling fordelt etter livssyklusstadium (B6)</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endParaRPr lang="nb-NO"/>
        </a:p>
      </c:txPr>
    </c:title>
    <c:autoTitleDeleted val="0"/>
    <c:plotArea>
      <c:layout/>
      <c:barChart>
        <c:barDir val="col"/>
        <c:grouping val="clustered"/>
        <c:varyColors val="0"/>
        <c:ser>
          <c:idx val="0"/>
          <c:order val="0"/>
          <c:tx>
            <c:strRef>
              <c:f>Resultater!$D$7</c:f>
              <c:strCache>
                <c:ptCount val="1"/>
                <c:pt idx="0">
                  <c:v>Nybygg (+ eventuell riving av eksisterende bebyggelse)  </c:v>
                </c:pt>
              </c:strCache>
            </c:strRef>
          </c:tx>
          <c:spPr>
            <a:solidFill>
              <a:srgbClr val="FF9D0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Resultater!$D$12:$D$15</c15:sqref>
                  </c15:fullRef>
                </c:ext>
              </c:extLst>
              <c:f>Resultater!$D$14</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0-B468-49F8-A49B-216D0AB6AEF4}"/>
            </c:ext>
          </c:extLst>
        </c:ser>
        <c:ser>
          <c:idx val="1"/>
          <c:order val="1"/>
          <c:tx>
            <c:strRef>
              <c:f>Resultater!$E$7</c:f>
              <c:strCache>
                <c:ptCount val="1"/>
                <c:pt idx="0">
                  <c:v>Bevaring gjennom rehabilitering/ombygging</c:v>
                </c:pt>
              </c:strCache>
            </c:strRef>
          </c:tx>
          <c:spPr>
            <a:solidFill>
              <a:srgbClr val="34786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Resultater!$E$12:$E$15</c15:sqref>
                  </c15:fullRef>
                </c:ext>
              </c:extLst>
              <c:f>Resultater!$E$14</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1-B468-49F8-A49B-216D0AB6AEF4}"/>
            </c:ext>
          </c:extLst>
        </c:ser>
        <c:dLbls>
          <c:dLblPos val="outEnd"/>
          <c:showLegendKey val="0"/>
          <c:showVal val="1"/>
          <c:showCatName val="0"/>
          <c:showSerName val="0"/>
          <c:showPercent val="0"/>
          <c:showBubbleSize val="0"/>
        </c:dLbls>
        <c:gapWidth val="219"/>
        <c:overlap val="-27"/>
        <c:axId val="1189473423"/>
        <c:axId val="1189466223"/>
        <c:extLst>
          <c:ext xmlns:c15="http://schemas.microsoft.com/office/drawing/2012/chart" uri="{02D57815-91ED-43cb-92C2-25804820EDAC}">
            <c15:filteredBarSeries>
              <c15:ser>
                <c:idx val="2"/>
                <c:order val="2"/>
                <c:tx>
                  <c:strRef>
                    <c:extLst>
                      <c:ext uri="{02D57815-91ED-43cb-92C2-25804820EDAC}">
                        <c15:formulaRef>
                          <c15:sqref>Resultater!$F$7</c15:sqref>
                        </c15:formulaRef>
                      </c:ext>
                    </c:extLst>
                    <c:strCache>
                      <c:ptCount val="1"/>
                      <c:pt idx="0">
                        <c:v>Vesentlige naturinngrep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ullRef>
                          <c15:sqref>Resultater!$F$12:$F$15</c15:sqref>
                        </c15:fullRef>
                        <c15:formulaRef>
                          <c15:sqref>Resultater!$F$14</c15:sqref>
                        </c15:formulaRef>
                      </c:ext>
                    </c:extLst>
                    <c:numCache>
                      <c:formatCode>#,##0_);[Red]\(#,##0\)</c:formatCode>
                      <c:ptCount val="1"/>
                    </c:numCache>
                  </c:numRef>
                </c:val>
                <c:extLst>
                  <c:ex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2-B468-49F8-A49B-216D0AB6AEF4}"/>
                  </c:ext>
                </c:extLst>
              </c15:ser>
            </c15:filteredBarSeries>
          </c:ext>
        </c:extLst>
      </c:barChart>
      <c:catAx>
        <c:axId val="1189473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66223"/>
        <c:crosses val="autoZero"/>
        <c:auto val="1"/>
        <c:lblAlgn val="ctr"/>
        <c:lblOffset val="100"/>
        <c:noMultiLvlLbl val="0"/>
      </c:catAx>
      <c:valAx>
        <c:axId val="118946622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73423"/>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r>
              <a: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rPr>
              <a:t>Resultatfordeling fordelt etter livssyklusstadium (B8)</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endParaRPr lang="nb-NO"/>
        </a:p>
      </c:txPr>
    </c:title>
    <c:autoTitleDeleted val="0"/>
    <c:plotArea>
      <c:layout/>
      <c:barChart>
        <c:barDir val="col"/>
        <c:grouping val="clustered"/>
        <c:varyColors val="0"/>
        <c:ser>
          <c:idx val="0"/>
          <c:order val="0"/>
          <c:tx>
            <c:strRef>
              <c:f>Resultater!$D$7</c:f>
              <c:strCache>
                <c:ptCount val="1"/>
                <c:pt idx="0">
                  <c:v>Nybygg (+ eventuell riving av eksisterende bebyggelse)  </c:v>
                </c:pt>
              </c:strCache>
            </c:strRef>
          </c:tx>
          <c:spPr>
            <a:solidFill>
              <a:srgbClr val="FF9D0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Resultater!$D$12:$D$15</c15:sqref>
                  </c15:fullRef>
                </c:ext>
              </c:extLst>
              <c:f>Resultater!$D$15</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0-1E6F-407A-AA9A-BF70EEE3DFA4}"/>
            </c:ext>
          </c:extLst>
        </c:ser>
        <c:ser>
          <c:idx val="1"/>
          <c:order val="1"/>
          <c:tx>
            <c:strRef>
              <c:f>Resultater!$E$7</c:f>
              <c:strCache>
                <c:ptCount val="1"/>
                <c:pt idx="0">
                  <c:v>Bevaring gjennom rehabilitering/ombygging</c:v>
                </c:pt>
              </c:strCache>
            </c:strRef>
          </c:tx>
          <c:spPr>
            <a:solidFill>
              <a:srgbClr val="34786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Resultater!$E$12:$E$15</c15:sqref>
                  </c15:fullRef>
                </c:ext>
              </c:extLst>
              <c:f>Resultater!$E$15</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1-1E6F-407A-AA9A-BF70EEE3DFA4}"/>
            </c:ext>
          </c:extLst>
        </c:ser>
        <c:dLbls>
          <c:dLblPos val="outEnd"/>
          <c:showLegendKey val="0"/>
          <c:showVal val="1"/>
          <c:showCatName val="0"/>
          <c:showSerName val="0"/>
          <c:showPercent val="0"/>
          <c:showBubbleSize val="0"/>
        </c:dLbls>
        <c:gapWidth val="219"/>
        <c:overlap val="-27"/>
        <c:axId val="1189473423"/>
        <c:axId val="1189466223"/>
        <c:extLst>
          <c:ext xmlns:c15="http://schemas.microsoft.com/office/drawing/2012/chart" uri="{02D57815-91ED-43cb-92C2-25804820EDAC}">
            <c15:filteredBarSeries>
              <c15:ser>
                <c:idx val="2"/>
                <c:order val="2"/>
                <c:tx>
                  <c:strRef>
                    <c:extLst>
                      <c:ext uri="{02D57815-91ED-43cb-92C2-25804820EDAC}">
                        <c15:formulaRef>
                          <c15:sqref>Resultater!$F$7</c15:sqref>
                        </c15:formulaRef>
                      </c:ext>
                    </c:extLst>
                    <c:strCache>
                      <c:ptCount val="1"/>
                      <c:pt idx="0">
                        <c:v>Vesentlige naturinngrep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ullRef>
                          <c15:sqref>Resultater!$F$12:$F$15</c15:sqref>
                        </c15:fullRef>
                        <c15:formulaRef>
                          <c15:sqref>Resultater!$F$15</c15:sqref>
                        </c15:formulaRef>
                      </c:ext>
                    </c:extLst>
                    <c:numCache>
                      <c:formatCode>#,##0_);[Red]\(#,##0\)</c:formatCode>
                      <c:ptCount val="1"/>
                    </c:numCache>
                  </c:numRef>
                </c:val>
                <c:extLst>
                  <c:ex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2-1E6F-407A-AA9A-BF70EEE3DFA4}"/>
                  </c:ext>
                </c:extLst>
              </c15:ser>
            </c15:filteredBarSeries>
          </c:ext>
        </c:extLst>
      </c:barChart>
      <c:catAx>
        <c:axId val="1189473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66223"/>
        <c:crosses val="autoZero"/>
        <c:auto val="1"/>
        <c:lblAlgn val="ctr"/>
        <c:lblOffset val="100"/>
        <c:noMultiLvlLbl val="0"/>
      </c:catAx>
      <c:valAx>
        <c:axId val="118946622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73423"/>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solidFill>
                  <a:srgbClr val="38806A"/>
                </a:solidFill>
                <a:latin typeface="Source Sans Pro" panose="020B0503030403020204" pitchFamily="34" charset="0"/>
                <a:ea typeface="Source Sans Pro" panose="020B0503030403020204" pitchFamily="34" charset="0"/>
              </a:rPr>
              <a:t>Resultatfordeling fordelt etter livssyklusstadium (ekskludert</a:t>
            </a:r>
            <a:r>
              <a:rPr lang="en-US" sz="1800" b="1" baseline="0">
                <a:solidFill>
                  <a:srgbClr val="38806A"/>
                </a:solidFill>
                <a:latin typeface="Source Sans Pro" panose="020B0503030403020204" pitchFamily="34" charset="0"/>
                <a:ea typeface="Source Sans Pro" panose="020B0503030403020204" pitchFamily="34" charset="0"/>
              </a:rPr>
              <a:t> B6 og B8)</a:t>
            </a:r>
            <a:r>
              <a:rPr lang="en-US" sz="1800" b="1">
                <a:solidFill>
                  <a:srgbClr val="38806A"/>
                </a:solidFill>
                <a:latin typeface="Source Sans Pro" panose="020B0503030403020204" pitchFamily="34" charset="0"/>
                <a:ea typeface="Source Sans Pro" panose="020B0503030403020204" pitchFamily="34" charset="0"/>
              </a:rPr>
              <a:t>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Resultater!$D$7</c:f>
              <c:strCache>
                <c:ptCount val="1"/>
                <c:pt idx="0">
                  <c:v>Nybygg (+ eventuell riving av eksisterende bebyggelse)  </c:v>
                </c:pt>
              </c:strCache>
            </c:strRef>
          </c:tx>
          <c:spPr>
            <a:solidFill>
              <a:srgbClr val="FF9D0D"/>
            </a:solidFill>
            <a:ln>
              <a:noFill/>
            </a:ln>
            <a:effectLst/>
          </c:spPr>
          <c:invertIfNegative val="0"/>
          <c:dLbls>
            <c:delete val="1"/>
          </c:dLbls>
          <c:cat>
            <c:strRef>
              <c:extLst>
                <c:ext xmlns:c15="http://schemas.microsoft.com/office/drawing/2012/chart" uri="{02D57815-91ED-43cb-92C2-25804820EDAC}">
                  <c15:fullRef>
                    <c15:sqref>Resultater!$C$8:$C$16</c15:sqref>
                  </c15:fullRef>
                </c:ext>
              </c:extLst>
              <c:f>(Resultater!$C$8:$C$13,Resultater!$C$16)</c:f>
              <c:strCache>
                <c:ptCount val="7"/>
                <c:pt idx="0">
                  <c:v>A1-A3 </c:v>
                </c:pt>
                <c:pt idx="1">
                  <c:v>A4 </c:v>
                </c:pt>
                <c:pt idx="2">
                  <c:v>A5 </c:v>
                </c:pt>
                <c:pt idx="3">
                  <c:v>A5 </c:v>
                </c:pt>
                <c:pt idx="4">
                  <c:v>B1-B3 </c:v>
                </c:pt>
                <c:pt idx="5">
                  <c:v>B4-B5 </c:v>
                </c:pt>
                <c:pt idx="6">
                  <c:v>C1-C4 </c:v>
                </c:pt>
              </c:strCache>
            </c:strRef>
          </c:cat>
          <c:val>
            <c:numRef>
              <c:extLst>
                <c:ext xmlns:c15="http://schemas.microsoft.com/office/drawing/2012/chart" uri="{02D57815-91ED-43cb-92C2-25804820EDAC}">
                  <c15:fullRef>
                    <c15:sqref>Resultater!$D$8:$D$16</c15:sqref>
                  </c15:fullRef>
                </c:ext>
              </c:extLst>
              <c:f>(Resultater!$D$8:$D$13,Resultater!$D$16)</c:f>
              <c:numCache>
                <c:formatCode>#,##0_);[Red]\(#,##0\)</c:formatCode>
                <c:ptCount val="7"/>
                <c:pt idx="0">
                  <c:v>0</c:v>
                </c:pt>
                <c:pt idx="1">
                  <c:v>0</c:v>
                </c:pt>
                <c:pt idx="2">
                  <c:v>0</c:v>
                </c:pt>
                <c:pt idx="4">
                  <c:v>0</c:v>
                </c:pt>
                <c:pt idx="5">
                  <c:v>0</c:v>
                </c:pt>
                <c:pt idx="6">
                  <c:v>0</c:v>
                </c:pt>
              </c:numCache>
            </c:numRef>
          </c:val>
          <c:extLst>
            <c:ext xmlns:c16="http://schemas.microsoft.com/office/drawing/2014/chart" uri="{C3380CC4-5D6E-409C-BE32-E72D297353CC}">
              <c16:uniqueId val="{00000000-7CD9-435C-BB90-734954809ADC}"/>
            </c:ext>
          </c:extLst>
        </c:ser>
        <c:ser>
          <c:idx val="1"/>
          <c:order val="1"/>
          <c:tx>
            <c:strRef>
              <c:f>Resultater!$E$7</c:f>
              <c:strCache>
                <c:ptCount val="1"/>
                <c:pt idx="0">
                  <c:v>Bevaring gjennom rehabilitering/ombygging</c:v>
                </c:pt>
              </c:strCache>
            </c:strRef>
          </c:tx>
          <c:spPr>
            <a:solidFill>
              <a:srgbClr val="347863"/>
            </a:solidFill>
            <a:ln>
              <a:noFill/>
            </a:ln>
            <a:effectLst/>
          </c:spPr>
          <c:invertIfNegative val="0"/>
          <c:dLbls>
            <c:delete val="1"/>
          </c:dLbls>
          <c:cat>
            <c:strRef>
              <c:extLst>
                <c:ext xmlns:c15="http://schemas.microsoft.com/office/drawing/2012/chart" uri="{02D57815-91ED-43cb-92C2-25804820EDAC}">
                  <c15:fullRef>
                    <c15:sqref>Resultater!$C$8:$C$16</c15:sqref>
                  </c15:fullRef>
                </c:ext>
              </c:extLst>
              <c:f>(Resultater!$C$8:$C$13,Resultater!$C$16)</c:f>
              <c:strCache>
                <c:ptCount val="7"/>
                <c:pt idx="0">
                  <c:v>A1-A3 </c:v>
                </c:pt>
                <c:pt idx="1">
                  <c:v>A4 </c:v>
                </c:pt>
                <c:pt idx="2">
                  <c:v>A5 </c:v>
                </c:pt>
                <c:pt idx="3">
                  <c:v>A5 </c:v>
                </c:pt>
                <c:pt idx="4">
                  <c:v>B1-B3 </c:v>
                </c:pt>
                <c:pt idx="5">
                  <c:v>B4-B5 </c:v>
                </c:pt>
                <c:pt idx="6">
                  <c:v>C1-C4 </c:v>
                </c:pt>
              </c:strCache>
            </c:strRef>
          </c:cat>
          <c:val>
            <c:numRef>
              <c:extLst>
                <c:ext xmlns:c15="http://schemas.microsoft.com/office/drawing/2012/chart" uri="{02D57815-91ED-43cb-92C2-25804820EDAC}">
                  <c15:fullRef>
                    <c15:sqref>Resultater!$E$8:$E$16</c15:sqref>
                  </c15:fullRef>
                </c:ext>
              </c:extLst>
              <c:f>(Resultater!$E$8:$E$13,Resultater!$E$16)</c:f>
              <c:numCache>
                <c:formatCode>#,##0_);[Red]\(#,##0\)</c:formatCode>
                <c:ptCount val="7"/>
                <c:pt idx="0">
                  <c:v>0</c:v>
                </c:pt>
                <c:pt idx="1">
                  <c:v>0</c:v>
                </c:pt>
                <c:pt idx="2">
                  <c:v>0</c:v>
                </c:pt>
                <c:pt idx="4">
                  <c:v>0</c:v>
                </c:pt>
                <c:pt idx="5">
                  <c:v>0</c:v>
                </c:pt>
                <c:pt idx="6">
                  <c:v>0</c:v>
                </c:pt>
              </c:numCache>
            </c:numRef>
          </c:val>
          <c:extLst>
            <c:ext xmlns:c16="http://schemas.microsoft.com/office/drawing/2014/chart" uri="{C3380CC4-5D6E-409C-BE32-E72D297353CC}">
              <c16:uniqueId val="{00000001-7CD9-435C-BB90-734954809ADC}"/>
            </c:ext>
          </c:extLst>
        </c:ser>
        <c:ser>
          <c:idx val="2"/>
          <c:order val="2"/>
          <c:tx>
            <c:strRef>
              <c:f>Resultater!$F$7</c:f>
              <c:strCache>
                <c:ptCount val="1"/>
                <c:pt idx="0">
                  <c:v>Vesentlige naturinngrep </c:v>
                </c:pt>
              </c:strCache>
            </c:strRef>
          </c:tx>
          <c:spPr>
            <a:solidFill>
              <a:schemeClr val="accent3"/>
            </a:solidFill>
            <a:ln>
              <a:noFill/>
            </a:ln>
            <a:effectLst/>
          </c:spPr>
          <c:invertIfNegative val="0"/>
          <c:dLbls>
            <c:delete val="1"/>
          </c:dLbls>
          <c:cat>
            <c:strRef>
              <c:extLst>
                <c:ext xmlns:c15="http://schemas.microsoft.com/office/drawing/2012/chart" uri="{02D57815-91ED-43cb-92C2-25804820EDAC}">
                  <c15:fullRef>
                    <c15:sqref>Resultater!$C$8:$C$16</c15:sqref>
                  </c15:fullRef>
                </c:ext>
              </c:extLst>
              <c:f>(Resultater!$C$8:$C$13,Resultater!$C$16)</c:f>
              <c:strCache>
                <c:ptCount val="7"/>
                <c:pt idx="0">
                  <c:v>A1-A3 </c:v>
                </c:pt>
                <c:pt idx="1">
                  <c:v>A4 </c:v>
                </c:pt>
                <c:pt idx="2">
                  <c:v>A5 </c:v>
                </c:pt>
                <c:pt idx="3">
                  <c:v>A5 </c:v>
                </c:pt>
                <c:pt idx="4">
                  <c:v>B1-B3 </c:v>
                </c:pt>
                <c:pt idx="5">
                  <c:v>B4-B5 </c:v>
                </c:pt>
                <c:pt idx="6">
                  <c:v>C1-C4 </c:v>
                </c:pt>
              </c:strCache>
            </c:strRef>
          </c:cat>
          <c:val>
            <c:numRef>
              <c:extLst>
                <c:ext xmlns:c15="http://schemas.microsoft.com/office/drawing/2012/chart" uri="{02D57815-91ED-43cb-92C2-25804820EDAC}">
                  <c15:fullRef>
                    <c15:sqref>Resultater!$F$8:$F$16</c15:sqref>
                  </c15:fullRef>
                </c:ext>
              </c:extLst>
              <c:f>(Resultater!$F$8:$F$13,Resultater!$F$16)</c:f>
              <c:numCache>
                <c:formatCode>#,##0_);[Red]\(#,##0\)</c:formatCode>
                <c:ptCount val="7"/>
                <c:pt idx="3">
                  <c:v>0</c:v>
                </c:pt>
              </c:numCache>
            </c:numRef>
          </c:val>
          <c:extLst>
            <c:ext xmlns:c16="http://schemas.microsoft.com/office/drawing/2014/chart" uri="{C3380CC4-5D6E-409C-BE32-E72D297353CC}">
              <c16:uniqueId val="{00000002-7CD9-435C-BB90-734954809ADC}"/>
            </c:ext>
          </c:extLst>
        </c:ser>
        <c:dLbls>
          <c:dLblPos val="outEnd"/>
          <c:showLegendKey val="0"/>
          <c:showVal val="1"/>
          <c:showCatName val="0"/>
          <c:showSerName val="0"/>
          <c:showPercent val="0"/>
          <c:showBubbleSize val="0"/>
        </c:dLbls>
        <c:gapWidth val="219"/>
        <c:overlap val="-27"/>
        <c:axId val="1772315552"/>
        <c:axId val="1772313632"/>
      </c:barChart>
      <c:catAx>
        <c:axId val="177231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3632"/>
        <c:crosses val="autoZero"/>
        <c:auto val="1"/>
        <c:lblAlgn val="ctr"/>
        <c:lblOffset val="100"/>
        <c:noMultiLvlLbl val="0"/>
      </c:catAx>
      <c:valAx>
        <c:axId val="17723136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5552"/>
        <c:crosses val="autoZero"/>
        <c:crossBetween val="between"/>
        <c:dispUnits>
          <c:builtInUnit val="thousands"/>
          <c:dispUnitsLbl>
            <c:layout>
              <c:manualLayout>
                <c:xMode val="edge"/>
                <c:yMode val="edge"/>
                <c:x val="5.8153452358814433E-3"/>
                <c:y val="9.446552358002219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bergen.kommune.no/hvaskjer/tema/klima-i-planog-byggesaker"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304800</xdr:colOff>
      <xdr:row>2</xdr:row>
      <xdr:rowOff>149357</xdr:rowOff>
    </xdr:to>
    <xdr:sp macro="" textlink="">
      <xdr:nvSpPr>
        <xdr:cNvPr id="1025" name="AutoShape 1">
          <a:extLst>
            <a:ext uri="{FF2B5EF4-FFF2-40B4-BE49-F238E27FC236}">
              <a16:creationId xmlns:a16="http://schemas.microsoft.com/office/drawing/2014/main" id="{B101D688-D42C-0B1A-9826-2B843DA0B222}"/>
            </a:ext>
          </a:extLst>
        </xdr:cNvPr>
        <xdr:cNvSpPr>
          <a:spLocks noChangeAspect="1" noChangeArrowheads="1"/>
        </xdr:cNvSpPr>
      </xdr:nvSpPr>
      <xdr:spPr bwMode="auto">
        <a:xfrm>
          <a:off x="83820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462190</xdr:colOff>
      <xdr:row>0</xdr:row>
      <xdr:rowOff>161925</xdr:rowOff>
    </xdr:from>
    <xdr:to>
      <xdr:col>2</xdr:col>
      <xdr:colOff>2670662</xdr:colOff>
      <xdr:row>9</xdr:row>
      <xdr:rowOff>231661</xdr:rowOff>
    </xdr:to>
    <xdr:pic>
      <xdr:nvPicPr>
        <xdr:cNvPr id="3" name="Bilde 2">
          <a:extLst>
            <a:ext uri="{FF2B5EF4-FFF2-40B4-BE49-F238E27FC236}">
              <a16:creationId xmlns:a16="http://schemas.microsoft.com/office/drawing/2014/main" id="{474F3926-94F4-8DE1-5420-23E6F7AFCBF5}"/>
            </a:ext>
          </a:extLst>
        </xdr:cNvPr>
        <xdr:cNvPicPr>
          <a:picLocks noChangeAspect="1"/>
        </xdr:cNvPicPr>
      </xdr:nvPicPr>
      <xdr:blipFill rotWithShape="1">
        <a:blip xmlns:r="http://schemas.openxmlformats.org/officeDocument/2006/relationships" r:embed="rId1"/>
        <a:srcRect t="16470"/>
        <a:stretch/>
      </xdr:blipFill>
      <xdr:spPr>
        <a:xfrm>
          <a:off x="462190" y="161925"/>
          <a:ext cx="2995872" cy="1304176"/>
        </a:xfrm>
        <a:prstGeom prst="rect">
          <a:avLst/>
        </a:prstGeom>
      </xdr:spPr>
    </xdr:pic>
    <xdr:clientData/>
  </xdr:twoCellAnchor>
  <xdr:twoCellAnchor>
    <xdr:from>
      <xdr:col>3</xdr:col>
      <xdr:colOff>1641764</xdr:colOff>
      <xdr:row>29</xdr:row>
      <xdr:rowOff>110837</xdr:rowOff>
    </xdr:from>
    <xdr:to>
      <xdr:col>3</xdr:col>
      <xdr:colOff>2403764</xdr:colOff>
      <xdr:row>31</xdr:row>
      <xdr:rowOff>103910</xdr:rowOff>
    </xdr:to>
    <xdr:sp macro="" textlink="">
      <xdr:nvSpPr>
        <xdr:cNvPr id="9" name="TextBox 8">
          <a:hlinkClick xmlns:r="http://schemas.openxmlformats.org/officeDocument/2006/relationships" r:id="rId2"/>
          <a:extLst>
            <a:ext uri="{FF2B5EF4-FFF2-40B4-BE49-F238E27FC236}">
              <a16:creationId xmlns:a16="http://schemas.microsoft.com/office/drawing/2014/main" id="{6E925375-14E6-3AD9-E829-EAD68C6BC71E}"/>
            </a:ext>
            <a:ext uri="{C183D7F6-B498-43B3-948B-1728B52AA6E4}">
              <adec:decorative xmlns:adec="http://schemas.microsoft.com/office/drawing/2017/decorative" val="0"/>
            </a:ext>
          </a:extLst>
        </xdr:cNvPr>
        <xdr:cNvSpPr txBox="1"/>
      </xdr:nvSpPr>
      <xdr:spPr>
        <a:xfrm>
          <a:off x="6754091" y="6747164"/>
          <a:ext cx="762000" cy="353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275954</xdr:colOff>
      <xdr:row>15</xdr:row>
      <xdr:rowOff>26126</xdr:rowOff>
    </xdr:from>
    <xdr:to>
      <xdr:col>6</xdr:col>
      <xdr:colOff>762001</xdr:colOff>
      <xdr:row>17</xdr:row>
      <xdr:rowOff>88871</xdr:rowOff>
    </xdr:to>
    <xdr:sp macro="" textlink="">
      <xdr:nvSpPr>
        <xdr:cNvPr id="4" name="Rektangel: avrundede hjørner 3">
          <a:extLst>
            <a:ext uri="{FF2B5EF4-FFF2-40B4-BE49-F238E27FC236}">
              <a16:creationId xmlns:a16="http://schemas.microsoft.com/office/drawing/2014/main" id="{56FFC7C2-CD79-4C09-B2E6-721B2AE41451}"/>
            </a:ext>
          </a:extLst>
        </xdr:cNvPr>
        <xdr:cNvSpPr>
          <a:spLocks noChangeAspect="1"/>
        </xdr:cNvSpPr>
      </xdr:nvSpPr>
      <xdr:spPr>
        <a:xfrm>
          <a:off x="9391379" y="3150326"/>
          <a:ext cx="3153047" cy="767595"/>
        </a:xfrm>
        <a:prstGeom prst="roundRect">
          <a:avLst/>
        </a:prstGeom>
        <a:solidFill>
          <a:srgbClr val="FF9D0D"/>
        </a:solidFill>
        <a:ln>
          <a:solidFill>
            <a:srgbClr val="3880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200" b="0">
              <a:solidFill>
                <a:schemeClr val="bg1"/>
              </a:solidFill>
              <a:latin typeface="Source Sans Pro" panose="020B0503030403020204" pitchFamily="34" charset="0"/>
              <a:ea typeface="Source Sans Pro" panose="020B0503030403020204" pitchFamily="34" charset="0"/>
            </a:rPr>
            <a:t>Velg kun ett nummer dersom tiltaket stekker seg over flere</a:t>
          </a:r>
          <a:r>
            <a:rPr lang="nb-NO" sz="1200" b="0" baseline="0">
              <a:solidFill>
                <a:schemeClr val="bg1"/>
              </a:solidFill>
              <a:latin typeface="Source Sans Pro" panose="020B0503030403020204" pitchFamily="34" charset="0"/>
              <a:ea typeface="Source Sans Pro" panose="020B0503030403020204" pitchFamily="34" charset="0"/>
            </a:rPr>
            <a:t> gårds- og bruksnummer</a:t>
          </a:r>
          <a:endParaRPr lang="nb-NO" sz="1200" b="0">
            <a:solidFill>
              <a:schemeClr val="bg1"/>
            </a:solidFill>
            <a:latin typeface="Source Sans Pro" panose="020B0503030403020204" pitchFamily="34" charset="0"/>
            <a:ea typeface="Source Sans Pro" panose="020B0503030403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274548</xdr:colOff>
      <xdr:row>26</xdr:row>
      <xdr:rowOff>114370</xdr:rowOff>
    </xdr:from>
    <xdr:to>
      <xdr:col>3</xdr:col>
      <xdr:colOff>1852930</xdr:colOff>
      <xdr:row>30</xdr:row>
      <xdr:rowOff>76270</xdr:rowOff>
    </xdr:to>
    <xdr:sp macro="" textlink="">
      <xdr:nvSpPr>
        <xdr:cNvPr id="2" name="Rektangel: avrundede hjørner 1">
          <a:extLst>
            <a:ext uri="{FF2B5EF4-FFF2-40B4-BE49-F238E27FC236}">
              <a16:creationId xmlns:a16="http://schemas.microsoft.com/office/drawing/2014/main" id="{B6F4C276-7ADE-2081-C267-4D959A8AC1F2}"/>
            </a:ext>
          </a:extLst>
        </xdr:cNvPr>
        <xdr:cNvSpPr>
          <a:spLocks noChangeAspect="1"/>
        </xdr:cNvSpPr>
      </xdr:nvSpPr>
      <xdr:spPr>
        <a:xfrm>
          <a:off x="4924159" y="5455426"/>
          <a:ext cx="3934938" cy="801511"/>
        </a:xfrm>
        <a:prstGeom prst="roundRect">
          <a:avLst/>
        </a:prstGeom>
        <a:solidFill>
          <a:srgbClr val="FF9D0D"/>
        </a:solidFill>
        <a:ln>
          <a:solidFill>
            <a:srgbClr val="3880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200" b="0">
              <a:solidFill>
                <a:schemeClr val="bg1"/>
              </a:solidFill>
              <a:latin typeface="Source Sans Pro" panose="020B0503030403020204" pitchFamily="34" charset="0"/>
              <a:ea typeface="Source Sans Pro" panose="020B0503030403020204" pitchFamily="34" charset="0"/>
            </a:rPr>
            <a:t>1. Nybygg større enn 1000 m</a:t>
          </a:r>
          <a:r>
            <a:rPr lang="nb-NO" sz="1200" b="0" baseline="30000">
              <a:solidFill>
                <a:schemeClr val="bg1"/>
              </a:solidFill>
              <a:latin typeface="Source Sans Pro" panose="020B0503030403020204" pitchFamily="34" charset="0"/>
              <a:ea typeface="Source Sans Pro" panose="020B0503030403020204" pitchFamily="34" charset="0"/>
            </a:rPr>
            <a:t>2</a:t>
          </a:r>
          <a:r>
            <a:rPr lang="nb-NO" sz="1200" b="0" baseline="0">
              <a:solidFill>
                <a:schemeClr val="bg1"/>
              </a:solidFill>
              <a:latin typeface="Source Sans Pro" panose="020B0503030403020204" pitchFamily="34" charset="0"/>
              <a:ea typeface="Source Sans Pro" panose="020B0503030403020204" pitchFamily="34" charset="0"/>
            </a:rPr>
            <a:t> </a:t>
          </a:r>
          <a:r>
            <a:rPr lang="nb-NO" sz="1200" b="0">
              <a:solidFill>
                <a:schemeClr val="bg1"/>
              </a:solidFill>
              <a:latin typeface="Source Sans Pro" panose="020B0503030403020204" pitchFamily="34" charset="0"/>
              <a:ea typeface="Source Sans Pro" panose="020B0503030403020204" pitchFamily="34" charset="0"/>
            </a:rPr>
            <a:t>BRA</a:t>
          </a:r>
        </a:p>
        <a:p>
          <a:pPr algn="l"/>
          <a:r>
            <a:rPr lang="nb-NO" sz="1200" b="0">
              <a:solidFill>
                <a:schemeClr val="bg1"/>
              </a:solidFill>
              <a:latin typeface="Source Sans Pro" panose="020B0503030403020204" pitchFamily="34" charset="0"/>
              <a:ea typeface="Source Sans Pro" panose="020B0503030403020204" pitchFamily="34" charset="0"/>
            </a:rPr>
            <a:t>2. Valg mellom riving eller bevaring av eksisterende bygg</a:t>
          </a:r>
        </a:p>
        <a:p>
          <a:pPr algn="l"/>
          <a:r>
            <a:rPr lang="nb-NO" sz="1200" b="0">
              <a:solidFill>
                <a:schemeClr val="bg1"/>
              </a:solidFill>
              <a:latin typeface="Source Sans Pro" panose="020B0503030403020204" pitchFamily="34" charset="0"/>
              <a:ea typeface="Source Sans Pro" panose="020B0503030403020204" pitchFamily="34" charset="0"/>
            </a:rPr>
            <a:t>3. Vesentlig naturinngrep</a:t>
          </a:r>
        </a:p>
      </xdr:txBody>
    </xdr:sp>
    <xdr:clientData/>
  </xdr:twoCellAnchor>
  <xdr:twoCellAnchor>
    <xdr:from>
      <xdr:col>8</xdr:col>
      <xdr:colOff>152183</xdr:colOff>
      <xdr:row>4</xdr:row>
      <xdr:rowOff>19051</xdr:rowOff>
    </xdr:from>
    <xdr:to>
      <xdr:col>11</xdr:col>
      <xdr:colOff>409993</xdr:colOff>
      <xdr:row>7</xdr:row>
      <xdr:rowOff>168700</xdr:rowOff>
    </xdr:to>
    <xdr:sp macro="" textlink="">
      <xdr:nvSpPr>
        <xdr:cNvPr id="3" name="Rektangel: avrundede hjørner 2">
          <a:extLst>
            <a:ext uri="{FF2B5EF4-FFF2-40B4-BE49-F238E27FC236}">
              <a16:creationId xmlns:a16="http://schemas.microsoft.com/office/drawing/2014/main" id="{B77898C1-E624-4420-A3FB-AF67815E8FC4}"/>
            </a:ext>
          </a:extLst>
        </xdr:cNvPr>
        <xdr:cNvSpPr>
          <a:spLocks noChangeAspect="1"/>
        </xdr:cNvSpPr>
      </xdr:nvSpPr>
      <xdr:spPr>
        <a:xfrm>
          <a:off x="13688266" y="982134"/>
          <a:ext cx="2607310" cy="752899"/>
        </a:xfrm>
        <a:prstGeom prst="roundRect">
          <a:avLst/>
        </a:prstGeom>
        <a:solidFill>
          <a:srgbClr val="FF9D0D"/>
        </a:solidFill>
        <a:ln>
          <a:solidFill>
            <a:srgbClr val="3880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200" b="0">
              <a:solidFill>
                <a:schemeClr val="bg1"/>
              </a:solidFill>
              <a:latin typeface="Source Sans Pro" panose="020B0503030403020204" pitchFamily="34" charset="0"/>
              <a:ea typeface="Source Sans Pro" panose="020B0503030403020204" pitchFamily="34" charset="0"/>
            </a:rPr>
            <a:t>Tekstboksene</a:t>
          </a:r>
          <a:r>
            <a:rPr lang="nb-NO" sz="1200" b="0" baseline="0">
              <a:solidFill>
                <a:schemeClr val="bg1"/>
              </a:solidFill>
              <a:latin typeface="Source Sans Pro" panose="020B0503030403020204" pitchFamily="34" charset="0"/>
              <a:ea typeface="Source Sans Pro" panose="020B0503030403020204" pitchFamily="34" charset="0"/>
            </a:rPr>
            <a:t> har begrenset størrelse. Gi kun en </a:t>
          </a:r>
          <a:r>
            <a:rPr lang="nb-NO" sz="1200" b="1" baseline="0">
              <a:solidFill>
                <a:schemeClr val="bg1"/>
              </a:solidFill>
              <a:latin typeface="Source Sans Pro" panose="020B0503030403020204" pitchFamily="34" charset="0"/>
              <a:ea typeface="Source Sans Pro" panose="020B0503030403020204" pitchFamily="34" charset="0"/>
            </a:rPr>
            <a:t>kort</a:t>
          </a:r>
          <a:r>
            <a:rPr lang="nb-NO" sz="1200" b="0" baseline="0">
              <a:solidFill>
                <a:schemeClr val="bg1"/>
              </a:solidFill>
              <a:latin typeface="Source Sans Pro" panose="020B0503030403020204" pitchFamily="34" charset="0"/>
              <a:ea typeface="Source Sans Pro" panose="020B0503030403020204" pitchFamily="34" charset="0"/>
            </a:rPr>
            <a:t> beskrivelse.</a:t>
          </a:r>
          <a:endParaRPr lang="nb-NO" sz="1200" b="0">
            <a:solidFill>
              <a:schemeClr val="bg1"/>
            </a:solidFill>
            <a:latin typeface="Source Sans Pro" panose="020B0503030403020204" pitchFamily="34" charset="0"/>
            <a:ea typeface="Source Sans Pro" panose="020B0503030403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33856</xdr:colOff>
      <xdr:row>2</xdr:row>
      <xdr:rowOff>152401</xdr:rowOff>
    </xdr:from>
    <xdr:to>
      <xdr:col>14</xdr:col>
      <xdr:colOff>732156</xdr:colOff>
      <xdr:row>3</xdr:row>
      <xdr:rowOff>620249</xdr:rowOff>
    </xdr:to>
    <xdr:sp macro="" textlink="">
      <xdr:nvSpPr>
        <xdr:cNvPr id="2" name="Rektangel: avrundede hjørner 1">
          <a:extLst>
            <a:ext uri="{FF2B5EF4-FFF2-40B4-BE49-F238E27FC236}">
              <a16:creationId xmlns:a16="http://schemas.microsoft.com/office/drawing/2014/main" id="{F085F4C8-6D43-B8D2-71C1-008FA37823AE}"/>
            </a:ext>
          </a:extLst>
        </xdr:cNvPr>
        <xdr:cNvSpPr/>
      </xdr:nvSpPr>
      <xdr:spPr>
        <a:xfrm>
          <a:off x="825164" y="709247"/>
          <a:ext cx="10985300" cy="731617"/>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400" b="1">
            <a:solidFill>
              <a:schemeClr val="bg1"/>
            </a:solidFill>
            <a:latin typeface="Source Sans Pro" panose="020B0503030403020204" pitchFamily="34" charset="0"/>
            <a:ea typeface="Source Sans Pro" panose="020B0503030403020204" pitchFamily="34" charset="0"/>
          </a:endParaRPr>
        </a:p>
      </xdr:txBody>
    </xdr:sp>
    <xdr:clientData/>
  </xdr:twoCellAnchor>
  <xdr:twoCellAnchor>
    <xdr:from>
      <xdr:col>1</xdr:col>
      <xdr:colOff>150017</xdr:colOff>
      <xdr:row>2</xdr:row>
      <xdr:rowOff>250032</xdr:rowOff>
    </xdr:from>
    <xdr:to>
      <xdr:col>14</xdr:col>
      <xdr:colOff>657225</xdr:colOff>
      <xdr:row>3</xdr:row>
      <xdr:rowOff>511969</xdr:rowOff>
    </xdr:to>
    <xdr:sp macro="" textlink="">
      <xdr:nvSpPr>
        <xdr:cNvPr id="3073" name="Text Box 1">
          <a:extLst>
            <a:ext uri="{FF2B5EF4-FFF2-40B4-BE49-F238E27FC236}">
              <a16:creationId xmlns:a16="http://schemas.microsoft.com/office/drawing/2014/main" id="{EE3E9DD4-CF3B-4A05-BD1F-7048DB3500DD}"/>
            </a:ext>
          </a:extLst>
        </xdr:cNvPr>
        <xdr:cNvSpPr txBox="1">
          <a:spLocks noChangeArrowheads="1"/>
        </xdr:cNvSpPr>
      </xdr:nvSpPr>
      <xdr:spPr bwMode="auto">
        <a:xfrm>
          <a:off x="912017" y="812007"/>
          <a:ext cx="10413208" cy="519112"/>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ctr" rtl="0">
            <a:defRPr sz="1000"/>
          </a:pPr>
          <a:r>
            <a:rPr lang="nb-NO" sz="1400" b="1" i="0" u="none" strike="noStrike" baseline="0">
              <a:solidFill>
                <a:srgbClr val="000000"/>
              </a:solidFill>
              <a:latin typeface="Source Sans Pro" panose="020B0503030403020204" pitchFamily="34" charset="0"/>
              <a:ea typeface="Calibri"/>
              <a:cs typeface="Calibri"/>
            </a:rPr>
            <a:t>I denne fanen skal det redegjøres for utslippsreduserende tiltak for prosjektet, herunder kun tiltak som skal sikres og gjennomføres. Denne siden er obligatorisk å fylle ut i plansaker, men bør også benyttes i byggesaker.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16326</xdr:colOff>
      <xdr:row>2</xdr:row>
      <xdr:rowOff>133350</xdr:rowOff>
    </xdr:from>
    <xdr:to>
      <xdr:col>7</xdr:col>
      <xdr:colOff>1581149</xdr:colOff>
      <xdr:row>5</xdr:row>
      <xdr:rowOff>152400</xdr:rowOff>
    </xdr:to>
    <xdr:sp macro="" textlink="">
      <xdr:nvSpPr>
        <xdr:cNvPr id="2" name="Rektangel: avrundede hjørner 1">
          <a:extLst>
            <a:ext uri="{FF2B5EF4-FFF2-40B4-BE49-F238E27FC236}">
              <a16:creationId xmlns:a16="http://schemas.microsoft.com/office/drawing/2014/main" id="{FF9085F5-2677-47C4-BB3C-26C0C27A6B53}"/>
            </a:ext>
          </a:extLst>
        </xdr:cNvPr>
        <xdr:cNvSpPr/>
      </xdr:nvSpPr>
      <xdr:spPr>
        <a:xfrm>
          <a:off x="778326" y="695325"/>
          <a:ext cx="13585373" cy="733425"/>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123823</xdr:colOff>
      <xdr:row>2</xdr:row>
      <xdr:rowOff>219076</xdr:rowOff>
    </xdr:from>
    <xdr:to>
      <xdr:col>7</xdr:col>
      <xdr:colOff>1504950</xdr:colOff>
      <xdr:row>5</xdr:row>
      <xdr:rowOff>104775</xdr:rowOff>
    </xdr:to>
    <xdr:sp macro="" textlink="">
      <xdr:nvSpPr>
        <xdr:cNvPr id="4121" name="Text Box 25">
          <a:extLst>
            <a:ext uri="{FF2B5EF4-FFF2-40B4-BE49-F238E27FC236}">
              <a16:creationId xmlns:a16="http://schemas.microsoft.com/office/drawing/2014/main" id="{BDFFA84F-6ADE-3242-21BE-4D3E8C767FA5}"/>
            </a:ext>
          </a:extLst>
        </xdr:cNvPr>
        <xdr:cNvSpPr txBox="1">
          <a:spLocks noChangeArrowheads="1"/>
        </xdr:cNvSpPr>
      </xdr:nvSpPr>
      <xdr:spPr bwMode="auto">
        <a:xfrm>
          <a:off x="885823" y="781051"/>
          <a:ext cx="13401677" cy="600074"/>
        </a:xfrm>
        <a:prstGeom prst="rect">
          <a:avLst/>
        </a:prstGeom>
        <a:noFill/>
        <a:ln w="9525">
          <a:noFill/>
          <a:miter lim="800000"/>
          <a:headEnd/>
          <a:tailEnd/>
        </a:ln>
      </xdr:spPr>
      <xdr:txBody>
        <a:bodyPr vertOverflow="clip" wrap="square" lIns="27432" tIns="27432" rIns="0" bIns="0" anchor="t" upright="1"/>
        <a:lstStyle/>
        <a:p>
          <a:pPr algn="ctr" rtl="0">
            <a:defRPr sz="1000"/>
          </a:pPr>
          <a:r>
            <a:rPr lang="nb-NO" sz="1400" b="1" i="0" u="none" strike="noStrike" baseline="0">
              <a:solidFill>
                <a:srgbClr val="000000"/>
              </a:solidFill>
              <a:latin typeface="Source Sans Pro" panose="020B0503030403020204" pitchFamily="34" charset="0"/>
              <a:ea typeface="Calibri"/>
              <a:cs typeface="Calibri"/>
            </a:rPr>
            <a:t>I denne fanen skal det beregnes utslipp for nybygg. Utfyllende kommentarer til forutsetninger for beregningen kan legges til i </a:t>
          </a:r>
          <a:r>
            <a:rPr lang="nb-NO" sz="1400" b="1" i="0" u="none" strike="noStrike" baseline="0">
              <a:solidFill>
                <a:schemeClr val="tx1"/>
              </a:solidFill>
              <a:latin typeface="Source Sans Pro" panose="020B0503030403020204" pitchFamily="34" charset="0"/>
              <a:ea typeface="Calibri"/>
              <a:cs typeface="Calibri"/>
            </a:rPr>
            <a:t>tekstboksene. Denne fanen skal også benyttes dersom det skal gjennomføres beregning for riving av eksisterende bebyggelse. I slike tilfeller skal også fanen for "Bevaring" fylles ut.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68035</xdr:colOff>
      <xdr:row>2</xdr:row>
      <xdr:rowOff>144818</xdr:rowOff>
    </xdr:from>
    <xdr:to>
      <xdr:col>8</xdr:col>
      <xdr:colOff>28574</xdr:colOff>
      <xdr:row>5</xdr:row>
      <xdr:rowOff>255173</xdr:rowOff>
    </xdr:to>
    <xdr:sp macro="" textlink="">
      <xdr:nvSpPr>
        <xdr:cNvPr id="5130" name="Rektangel: avrundede hjørner 1">
          <a:extLst>
            <a:ext uri="{FF2B5EF4-FFF2-40B4-BE49-F238E27FC236}">
              <a16:creationId xmlns:a16="http://schemas.microsoft.com/office/drawing/2014/main" id="{AA9C8A67-64D9-4539-90BD-8C26E578458E}"/>
            </a:ext>
          </a:extLst>
        </xdr:cNvPr>
        <xdr:cNvSpPr/>
      </xdr:nvSpPr>
      <xdr:spPr>
        <a:xfrm>
          <a:off x="830035" y="2030768"/>
          <a:ext cx="13562239" cy="758055"/>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152400</xdr:colOff>
      <xdr:row>2</xdr:row>
      <xdr:rowOff>247649</xdr:rowOff>
    </xdr:from>
    <xdr:to>
      <xdr:col>7</xdr:col>
      <xdr:colOff>1533525</xdr:colOff>
      <xdr:row>5</xdr:row>
      <xdr:rowOff>200024</xdr:rowOff>
    </xdr:to>
    <xdr:sp macro="" textlink="">
      <xdr:nvSpPr>
        <xdr:cNvPr id="5129" name="Text Box 19">
          <a:extLst>
            <a:ext uri="{FF2B5EF4-FFF2-40B4-BE49-F238E27FC236}">
              <a16:creationId xmlns:a16="http://schemas.microsoft.com/office/drawing/2014/main" id="{31536EA3-A2D2-00E3-887A-89C46081DB9A}"/>
            </a:ext>
          </a:extLst>
        </xdr:cNvPr>
        <xdr:cNvSpPr txBox="1">
          <a:spLocks noChangeArrowheads="1"/>
        </xdr:cNvSpPr>
      </xdr:nvSpPr>
      <xdr:spPr bwMode="auto">
        <a:xfrm>
          <a:off x="914400" y="2133599"/>
          <a:ext cx="13401675" cy="600075"/>
        </a:xfrm>
        <a:prstGeom prst="rect">
          <a:avLst/>
        </a:prstGeom>
        <a:noFill/>
        <a:ln w="9525">
          <a:noFill/>
          <a:miter lim="800000"/>
          <a:headEnd/>
          <a:tailEnd/>
        </a:ln>
      </xdr:spPr>
      <xdr:txBody>
        <a:bodyPr vertOverflow="clip" wrap="square" lIns="27432" tIns="27432" rIns="0" bIns="0" anchor="t" upright="1"/>
        <a:lstStyle/>
        <a:p>
          <a:pPr algn="ctr" rtl="0">
            <a:defRPr sz="1000"/>
          </a:pPr>
          <a:r>
            <a:rPr lang="nb-NO" sz="1400" b="1" i="0" u="none" strike="noStrike" baseline="0">
              <a:solidFill>
                <a:srgbClr val="000000"/>
              </a:solidFill>
              <a:latin typeface="Source Sans Pro" panose="020B0503030403020204" pitchFamily="34" charset="0"/>
              <a:ea typeface="Calibri"/>
              <a:cs typeface="Calibri"/>
            </a:rPr>
            <a:t>I denne fanen skal det beregnes utslipp for bevaring av eksisterende bebyggelse. Beregningene skal ta høyde for oppgradering av bebyggelsen og eventuelt endret bruk. Utfyllende kommentarer til forutsetninger for beregningen kan legges til i tekstboksene.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23532</xdr:colOff>
      <xdr:row>2</xdr:row>
      <xdr:rowOff>164110</xdr:rowOff>
    </xdr:from>
    <xdr:to>
      <xdr:col>7</xdr:col>
      <xdr:colOff>1847850</xdr:colOff>
      <xdr:row>4</xdr:row>
      <xdr:rowOff>161925</xdr:rowOff>
    </xdr:to>
    <xdr:sp macro="" textlink="">
      <xdr:nvSpPr>
        <xdr:cNvPr id="2" name="Rektangel: avrundede hjørner 1">
          <a:extLst>
            <a:ext uri="{FF2B5EF4-FFF2-40B4-BE49-F238E27FC236}">
              <a16:creationId xmlns:a16="http://schemas.microsoft.com/office/drawing/2014/main" id="{77A1DFF1-D8F4-4FD5-BB61-CBE9F5384239}"/>
            </a:ext>
          </a:extLst>
        </xdr:cNvPr>
        <xdr:cNvSpPr/>
      </xdr:nvSpPr>
      <xdr:spPr>
        <a:xfrm>
          <a:off x="785532" y="726085"/>
          <a:ext cx="12892368" cy="731240"/>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98094</xdr:colOff>
      <xdr:row>3</xdr:row>
      <xdr:rowOff>2596</xdr:rowOff>
    </xdr:from>
    <xdr:to>
      <xdr:col>7</xdr:col>
      <xdr:colOff>1752599</xdr:colOff>
      <xdr:row>4</xdr:row>
      <xdr:rowOff>74220</xdr:rowOff>
    </xdr:to>
    <xdr:sp macro="" textlink="">
      <xdr:nvSpPr>
        <xdr:cNvPr id="6145" name="Text Box 1">
          <a:extLst>
            <a:ext uri="{FF2B5EF4-FFF2-40B4-BE49-F238E27FC236}">
              <a16:creationId xmlns:a16="http://schemas.microsoft.com/office/drawing/2014/main" id="{29270A38-0CAC-D996-1750-6E43C1B40E32}"/>
            </a:ext>
          </a:extLst>
        </xdr:cNvPr>
        <xdr:cNvSpPr txBox="1">
          <a:spLocks noChangeArrowheads="1"/>
        </xdr:cNvSpPr>
      </xdr:nvSpPr>
      <xdr:spPr bwMode="auto">
        <a:xfrm>
          <a:off x="860094" y="821746"/>
          <a:ext cx="12722555" cy="547874"/>
        </a:xfrm>
        <a:prstGeom prst="rect">
          <a:avLst/>
        </a:prstGeom>
        <a:noFill/>
        <a:ln w="9525">
          <a:noFill/>
          <a:miter lim="800000"/>
          <a:headEnd/>
          <a:tailEnd/>
        </a:ln>
      </xdr:spPr>
      <xdr:txBody>
        <a:bodyPr vertOverflow="clip" wrap="square" lIns="27432" tIns="22860" rIns="0" bIns="0" anchor="t" upright="1"/>
        <a:lstStyle/>
        <a:p>
          <a:pPr algn="ctr" rtl="0">
            <a:defRPr sz="1000"/>
          </a:pPr>
          <a:r>
            <a:rPr lang="nb-NO" sz="1400" b="1" i="0" u="none" strike="noStrike" baseline="0">
              <a:solidFill>
                <a:srgbClr val="000000"/>
              </a:solidFill>
              <a:latin typeface="Source Sans Pro" panose="020B0503030403020204" pitchFamily="34" charset="0"/>
              <a:ea typeface="Calibri"/>
              <a:cs typeface="Calibri"/>
            </a:rPr>
            <a:t>I denne fanen skal det beregnes utslipp for arealbruksendringer. Ved vesentlige naturinngrep skal det vises til minst to mulige alternativer for plasseringer av planlagt bebyggelse og hvordan disse kan være med på å redusere klimagassutslippene tilknyttet natur- og terrenginngrep.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742950</xdr:colOff>
      <xdr:row>27</xdr:row>
      <xdr:rowOff>103822</xdr:rowOff>
    </xdr:from>
    <xdr:to>
      <xdr:col>7</xdr:col>
      <xdr:colOff>9524</xdr:colOff>
      <xdr:row>62</xdr:row>
      <xdr:rowOff>19050</xdr:rowOff>
    </xdr:to>
    <xdr:graphicFrame macro="">
      <xdr:nvGraphicFramePr>
        <xdr:cNvPr id="7" name="Chart 6">
          <a:extLst>
            <a:ext uri="{FF2B5EF4-FFF2-40B4-BE49-F238E27FC236}">
              <a16:creationId xmlns:a16="http://schemas.microsoft.com/office/drawing/2014/main" id="{E7FAF046-3C25-BA9B-81EA-5F79CDCC33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95</xdr:row>
      <xdr:rowOff>38324</xdr:rowOff>
    </xdr:from>
    <xdr:to>
      <xdr:col>3</xdr:col>
      <xdr:colOff>2752725</xdr:colOff>
      <xdr:row>119</xdr:row>
      <xdr:rowOff>132791</xdr:rowOff>
    </xdr:to>
    <xdr:graphicFrame macro="">
      <xdr:nvGraphicFramePr>
        <xdr:cNvPr id="8" name="Chart 7">
          <a:extLst>
            <a:ext uri="{FF2B5EF4-FFF2-40B4-BE49-F238E27FC236}">
              <a16:creationId xmlns:a16="http://schemas.microsoft.com/office/drawing/2014/main" id="{534C0732-357C-8344-27A9-82D6CF669A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228600</xdr:colOff>
      <xdr:row>95</xdr:row>
      <xdr:rowOff>32657</xdr:rowOff>
    </xdr:from>
    <xdr:to>
      <xdr:col>7</xdr:col>
      <xdr:colOff>9525</xdr:colOff>
      <xdr:row>119</xdr:row>
      <xdr:rowOff>127124</xdr:rowOff>
    </xdr:to>
    <xdr:graphicFrame macro="">
      <xdr:nvGraphicFramePr>
        <xdr:cNvPr id="3" name="Chart 2">
          <a:extLst>
            <a:ext uri="{FF2B5EF4-FFF2-40B4-BE49-F238E27FC236}">
              <a16:creationId xmlns:a16="http://schemas.microsoft.com/office/drawing/2014/main" id="{7A76C227-AAC3-4C88-A036-50AD30A1F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752475</xdr:colOff>
      <xdr:row>63</xdr:row>
      <xdr:rowOff>136070</xdr:rowOff>
    </xdr:from>
    <xdr:to>
      <xdr:col>7</xdr:col>
      <xdr:colOff>19050</xdr:colOff>
      <xdr:row>93</xdr:row>
      <xdr:rowOff>21771</xdr:rowOff>
    </xdr:to>
    <xdr:graphicFrame macro="">
      <xdr:nvGraphicFramePr>
        <xdr:cNvPr id="10" name="Chart 9">
          <a:extLst>
            <a:ext uri="{FF2B5EF4-FFF2-40B4-BE49-F238E27FC236}">
              <a16:creationId xmlns:a16="http://schemas.microsoft.com/office/drawing/2014/main" id="{A9A1DF6B-A32F-4B63-9B9D-2F54405F3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C033-6574-4095-8EF2-F913E8101C6E}">
  <sheetPr codeName="Sheet1">
    <tabColor theme="2" tint="-9.9978637043366805E-2"/>
    <pageSetUpPr fitToPage="1"/>
  </sheetPr>
  <dimension ref="A2:H37"/>
  <sheetViews>
    <sheetView showGridLines="0" tabSelected="1" zoomScale="90" zoomScaleNormal="90" workbookViewId="0">
      <selection activeCell="D14" sqref="D14"/>
    </sheetView>
  </sheetViews>
  <sheetFormatPr baseColWidth="10" defaultColWidth="11.42578125" defaultRowHeight="14.25"/>
  <cols>
    <col min="1" max="1" width="11.42578125" style="43"/>
    <col min="2" max="2" width="0" style="11" hidden="1" customWidth="1"/>
    <col min="3" max="3" width="47.85546875" style="11" customWidth="1"/>
    <col min="4" max="4" width="73.5703125" style="11" customWidth="1"/>
    <col min="5" max="5" width="27.42578125" style="11" bestFit="1" customWidth="1"/>
    <col min="6" max="16384" width="11.42578125" style="11"/>
  </cols>
  <sheetData>
    <row r="2" spans="3:8">
      <c r="H2" s="12"/>
    </row>
    <row r="7" spans="3:8" hidden="1"/>
    <row r="8" spans="3:8" hidden="1"/>
    <row r="9" spans="3:8" ht="10.5" customHeight="1"/>
    <row r="10" spans="3:8" ht="45">
      <c r="C10" s="114" t="s">
        <v>0</v>
      </c>
    </row>
    <row r="11" spans="3:8" ht="10.5" customHeight="1">
      <c r="C11" s="44"/>
    </row>
    <row r="12" spans="3:8" ht="19.5" customHeight="1">
      <c r="C12" s="23"/>
    </row>
    <row r="13" spans="3:8" ht="18.75">
      <c r="C13" s="112"/>
      <c r="D13" s="113" t="s">
        <v>1</v>
      </c>
      <c r="E13" s="13"/>
    </row>
    <row r="14" spans="3:8" ht="28.5" customHeight="1">
      <c r="C14" s="110" t="s">
        <v>2</v>
      </c>
      <c r="D14" s="111" t="s">
        <v>3</v>
      </c>
    </row>
    <row r="15" spans="3:8" ht="27" customHeight="1">
      <c r="C15" s="57" t="s">
        <v>4</v>
      </c>
      <c r="D15" s="127" t="s">
        <v>5</v>
      </c>
    </row>
    <row r="16" spans="3:8" ht="27.75" customHeight="1">
      <c r="C16" s="57" t="s">
        <v>217</v>
      </c>
      <c r="D16" s="169"/>
    </row>
    <row r="17" spans="3:8" ht="27.75" customHeight="1">
      <c r="C17" s="57" t="s">
        <v>218</v>
      </c>
      <c r="D17" s="169"/>
    </row>
    <row r="18" spans="3:8" ht="26.25" customHeight="1">
      <c r="C18" s="57" t="s">
        <v>6</v>
      </c>
      <c r="D18" s="58" t="s">
        <v>7</v>
      </c>
    </row>
    <row r="19" spans="3:8" ht="27.75" customHeight="1">
      <c r="C19" s="57" t="s">
        <v>8</v>
      </c>
      <c r="D19" s="58" t="s">
        <v>9</v>
      </c>
    </row>
    <row r="20" spans="3:8" ht="29.25" customHeight="1">
      <c r="C20" s="57" t="s">
        <v>10</v>
      </c>
      <c r="D20" s="59" t="s">
        <v>11</v>
      </c>
    </row>
    <row r="21" spans="3:8" ht="15">
      <c r="C21" s="54" t="s">
        <v>205</v>
      </c>
    </row>
    <row r="22" spans="3:8" ht="6" customHeight="1">
      <c r="C22" s="20"/>
    </row>
    <row r="23" spans="3:8" ht="6" customHeight="1">
      <c r="C23" s="20"/>
    </row>
    <row r="24" spans="3:8" ht="30">
      <c r="C24" s="109" t="s">
        <v>12</v>
      </c>
    </row>
    <row r="25" spans="3:8" ht="8.1" customHeight="1"/>
    <row r="26" spans="3:8" ht="8.1" customHeight="1"/>
    <row r="27" spans="3:8" ht="15">
      <c r="C27" s="221" t="s">
        <v>222</v>
      </c>
      <c r="D27" s="221"/>
      <c r="E27" s="221"/>
      <c r="F27" s="221"/>
      <c r="G27" s="221"/>
      <c r="H27" s="221"/>
    </row>
    <row r="28" spans="3:8">
      <c r="C28" s="221"/>
      <c r="D28" s="221"/>
      <c r="E28" s="221"/>
      <c r="F28" s="221"/>
      <c r="G28" s="221"/>
      <c r="H28" s="221"/>
    </row>
    <row r="29" spans="3:8">
      <c r="C29" s="221"/>
      <c r="D29" s="221"/>
      <c r="E29" s="221"/>
      <c r="F29" s="221"/>
      <c r="G29" s="221"/>
      <c r="H29" s="221"/>
    </row>
    <row r="30" spans="3:8">
      <c r="C30" s="221"/>
      <c r="D30" s="221"/>
      <c r="E30" s="221"/>
      <c r="F30" s="221"/>
      <c r="G30" s="221"/>
      <c r="H30" s="221"/>
    </row>
    <row r="31" spans="3:8">
      <c r="C31" s="221"/>
      <c r="D31" s="221"/>
      <c r="E31" s="221"/>
      <c r="F31" s="221"/>
      <c r="G31" s="221"/>
      <c r="H31" s="221"/>
    </row>
    <row r="32" spans="3:8">
      <c r="C32" s="221"/>
      <c r="D32" s="221"/>
      <c r="E32" s="221"/>
      <c r="F32" s="221"/>
      <c r="G32" s="221"/>
      <c r="H32" s="221"/>
    </row>
    <row r="33" spans="3:8">
      <c r="C33" s="221"/>
      <c r="D33" s="221"/>
      <c r="E33" s="221"/>
      <c r="F33" s="221"/>
      <c r="G33" s="221"/>
      <c r="H33" s="221"/>
    </row>
    <row r="34" spans="3:8">
      <c r="C34" s="221"/>
      <c r="D34" s="221"/>
      <c r="E34" s="221"/>
      <c r="F34" s="221"/>
      <c r="G34" s="221"/>
      <c r="H34" s="221"/>
    </row>
    <row r="35" spans="3:8">
      <c r="C35" s="221"/>
      <c r="D35" s="221"/>
      <c r="E35" s="221"/>
      <c r="F35" s="221"/>
      <c r="G35" s="221"/>
      <c r="H35" s="221"/>
    </row>
    <row r="36" spans="3:8">
      <c r="C36" s="221"/>
      <c r="D36" s="221"/>
      <c r="E36" s="221"/>
      <c r="F36" s="221"/>
      <c r="G36" s="221"/>
      <c r="H36" s="221"/>
    </row>
    <row r="37" spans="3:8" ht="336.75" customHeight="1">
      <c r="C37" s="221"/>
      <c r="D37" s="221"/>
      <c r="E37" s="221"/>
      <c r="F37" s="221"/>
      <c r="G37" s="221"/>
      <c r="H37" s="221"/>
    </row>
  </sheetData>
  <sheetProtection sheet="1" objects="1" scenarios="1" selectLockedCells="1"/>
  <mergeCells count="1">
    <mergeCell ref="C27:H37"/>
  </mergeCells>
  <dataValidations count="2">
    <dataValidation type="list" allowBlank="1" showInputMessage="1" showErrorMessage="1" errorTitle="Ugyldig input." error="Velg en verdi fra nedtrekksmenyen." promptTitle="Velg en fase" prompt="Velg en fase fra nedtrekksmenyen_x000a_" sqref="D20" xr:uid="{8A9D2F25-D0A8-4194-AC3E-27F970EC5C3B}">
      <formula1>"1. gangsbehandling,2. gangsbehandling,Rammesøknad,Ferdigattest*"</formula1>
    </dataValidation>
    <dataValidation type="whole" allowBlank="1" showInputMessage="1" showErrorMessage="1" sqref="D16:D17" xr:uid="{4F7D8B2E-E5AC-4499-9033-35A26C88E148}">
      <formula1>0</formula1>
      <formula2>9999</formula2>
    </dataValidation>
  </dataValidations>
  <pageMargins left="0.7" right="0.7" top="0.75" bottom="0.75" header="0.3" footer="0.3"/>
  <pageSetup scale="46"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B76C2-361F-47BD-9646-C5616C16E14C}">
  <sheetPr codeName="Sheet2">
    <tabColor theme="2" tint="-9.9978637043366805E-2"/>
    <pageSetUpPr fitToPage="1"/>
  </sheetPr>
  <dimension ref="B2:L221"/>
  <sheetViews>
    <sheetView showGridLines="0" zoomScale="90" zoomScaleNormal="90" workbookViewId="0">
      <selection activeCell="B6" sqref="B6:H9"/>
    </sheetView>
  </sheetViews>
  <sheetFormatPr baseColWidth="10" defaultColWidth="11.42578125" defaultRowHeight="14.25"/>
  <cols>
    <col min="1" max="1" width="11.42578125" style="1"/>
    <col min="2" max="2" width="56.42578125" style="1" customWidth="1"/>
    <col min="3" max="3" width="34.42578125" style="1" customWidth="1"/>
    <col min="4" max="4" width="42.140625" style="1" customWidth="1"/>
    <col min="5" max="5" width="11.42578125" style="1" customWidth="1"/>
    <col min="6" max="7" width="11.42578125" style="1"/>
    <col min="8" max="8" width="19" style="1" customWidth="1"/>
    <col min="9" max="16384" width="11.42578125" style="1"/>
  </cols>
  <sheetData>
    <row r="2" spans="2:8" ht="30">
      <c r="B2" s="109" t="s">
        <v>13</v>
      </c>
    </row>
    <row r="3" spans="2:8" ht="18">
      <c r="B3" s="66" t="s">
        <v>14</v>
      </c>
    </row>
    <row r="4" spans="2:8">
      <c r="B4" s="15"/>
    </row>
    <row r="5" spans="2:8" ht="15.75" customHeight="1">
      <c r="B5" s="245" t="s">
        <v>15</v>
      </c>
      <c r="C5" s="246"/>
      <c r="D5" s="246"/>
      <c r="E5" s="246"/>
      <c r="F5" s="246"/>
      <c r="G5" s="246"/>
      <c r="H5" s="247"/>
    </row>
    <row r="6" spans="2:8" ht="15.95" customHeight="1">
      <c r="B6" s="222"/>
      <c r="C6" s="223"/>
      <c r="D6" s="223"/>
      <c r="E6" s="223"/>
      <c r="F6" s="223"/>
      <c r="G6" s="223"/>
      <c r="H6" s="224"/>
    </row>
    <row r="7" spans="2:8" ht="15.95" customHeight="1">
      <c r="B7" s="222"/>
      <c r="C7" s="223"/>
      <c r="D7" s="223"/>
      <c r="E7" s="223"/>
      <c r="F7" s="223"/>
      <c r="G7" s="223"/>
      <c r="H7" s="224"/>
    </row>
    <row r="8" spans="2:8" ht="15.95" customHeight="1">
      <c r="B8" s="222"/>
      <c r="C8" s="223"/>
      <c r="D8" s="223"/>
      <c r="E8" s="223"/>
      <c r="F8" s="223"/>
      <c r="G8" s="223"/>
      <c r="H8" s="224"/>
    </row>
    <row r="9" spans="2:8" ht="15.95" customHeight="1">
      <c r="B9" s="222"/>
      <c r="C9" s="223"/>
      <c r="D9" s="223"/>
      <c r="E9" s="223"/>
      <c r="F9" s="223"/>
      <c r="G9" s="223"/>
      <c r="H9" s="224"/>
    </row>
    <row r="10" spans="2:8" ht="15.95" customHeight="1">
      <c r="B10" s="248" t="s">
        <v>16</v>
      </c>
      <c r="C10" s="249"/>
      <c r="D10" s="249"/>
      <c r="E10" s="249"/>
      <c r="F10" s="249"/>
      <c r="G10" s="249"/>
      <c r="H10" s="250"/>
    </row>
    <row r="11" spans="2:8" ht="15.95" customHeight="1">
      <c r="B11" s="222"/>
      <c r="C11" s="223"/>
      <c r="D11" s="223"/>
      <c r="E11" s="223"/>
      <c r="F11" s="223"/>
      <c r="G11" s="223"/>
      <c r="H11" s="224"/>
    </row>
    <row r="12" spans="2:8" ht="15.95" customHeight="1">
      <c r="B12" s="222"/>
      <c r="C12" s="223"/>
      <c r="D12" s="223"/>
      <c r="E12" s="223"/>
      <c r="F12" s="223"/>
      <c r="G12" s="223"/>
      <c r="H12" s="224"/>
    </row>
    <row r="13" spans="2:8" ht="15.95" customHeight="1">
      <c r="B13" s="222"/>
      <c r="C13" s="223"/>
      <c r="D13" s="223"/>
      <c r="E13" s="223"/>
      <c r="F13" s="223"/>
      <c r="G13" s="223"/>
      <c r="H13" s="224"/>
    </row>
    <row r="14" spans="2:8" ht="15.95" customHeight="1">
      <c r="B14" s="222"/>
      <c r="C14" s="223"/>
      <c r="D14" s="223"/>
      <c r="E14" s="223"/>
      <c r="F14" s="223"/>
      <c r="G14" s="223"/>
      <c r="H14" s="224"/>
    </row>
    <row r="15" spans="2:8" ht="15.95" customHeight="1">
      <c r="B15" s="248" t="s">
        <v>17</v>
      </c>
      <c r="C15" s="249"/>
      <c r="D15" s="249"/>
      <c r="E15" s="249"/>
      <c r="F15" s="249"/>
      <c r="G15" s="249"/>
      <c r="H15" s="250"/>
    </row>
    <row r="16" spans="2:8" ht="15.95" customHeight="1">
      <c r="B16" s="222"/>
      <c r="C16" s="223"/>
      <c r="D16" s="223"/>
      <c r="E16" s="223"/>
      <c r="F16" s="223"/>
      <c r="G16" s="223"/>
      <c r="H16" s="224"/>
    </row>
    <row r="17" spans="2:12" ht="15.95" customHeight="1">
      <c r="B17" s="222"/>
      <c r="C17" s="223"/>
      <c r="D17" s="223"/>
      <c r="E17" s="223"/>
      <c r="F17" s="223"/>
      <c r="G17" s="223"/>
      <c r="H17" s="224"/>
    </row>
    <row r="18" spans="2:12" ht="15.95" customHeight="1">
      <c r="B18" s="222"/>
      <c r="C18" s="223"/>
      <c r="D18" s="223"/>
      <c r="E18" s="223"/>
      <c r="F18" s="223"/>
      <c r="G18" s="223"/>
      <c r="H18" s="224"/>
    </row>
    <row r="19" spans="2:12" ht="15.95" customHeight="1">
      <c r="B19" s="222"/>
      <c r="C19" s="223"/>
      <c r="D19" s="223"/>
      <c r="E19" s="223"/>
      <c r="F19" s="223"/>
      <c r="G19" s="223"/>
      <c r="H19" s="224"/>
    </row>
    <row r="20" spans="2:12" ht="15.95" customHeight="1">
      <c r="B20" s="225"/>
      <c r="C20" s="226"/>
      <c r="D20" s="226"/>
      <c r="E20" s="226"/>
      <c r="F20" s="226"/>
      <c r="G20" s="226"/>
      <c r="H20" s="227"/>
    </row>
    <row r="25" spans="2:12" ht="20.25">
      <c r="B25" s="22" t="s">
        <v>18</v>
      </c>
      <c r="C25" s="11"/>
      <c r="D25" s="11"/>
      <c r="E25" s="11"/>
      <c r="F25" s="11"/>
      <c r="G25" s="11"/>
      <c r="H25" s="11"/>
      <c r="I25" s="11"/>
      <c r="J25" s="11"/>
      <c r="K25" s="11"/>
      <c r="L25" s="11"/>
    </row>
    <row r="26" spans="2:12" ht="18">
      <c r="B26" s="66" t="s">
        <v>189</v>
      </c>
      <c r="C26" s="11"/>
      <c r="D26" s="11"/>
      <c r="E26" s="11"/>
      <c r="F26" s="11"/>
      <c r="G26" s="11"/>
      <c r="H26" s="11"/>
      <c r="I26" s="11"/>
      <c r="J26" s="11"/>
      <c r="K26" s="11"/>
      <c r="L26" s="11"/>
    </row>
    <row r="27" spans="2:12">
      <c r="B27" s="15"/>
      <c r="C27" s="11"/>
      <c r="D27" s="11"/>
      <c r="E27" s="11"/>
      <c r="F27" s="11"/>
      <c r="G27" s="11"/>
      <c r="H27" s="11"/>
      <c r="I27" s="11"/>
      <c r="J27" s="11"/>
      <c r="K27" s="11"/>
      <c r="L27" s="11"/>
    </row>
    <row r="28" spans="2:12" ht="17.100000000000001" customHeight="1">
      <c r="B28" s="87"/>
      <c r="C28" s="18"/>
      <c r="D28" s="19"/>
      <c r="E28" s="11"/>
      <c r="F28" s="11"/>
      <c r="G28" s="11"/>
      <c r="H28" s="11"/>
      <c r="I28" s="11"/>
      <c r="J28" s="11"/>
      <c r="K28" s="11"/>
      <c r="L28" s="11"/>
    </row>
    <row r="29" spans="2:12" ht="17.100000000000001" customHeight="1">
      <c r="B29" s="87"/>
      <c r="C29" s="18"/>
      <c r="D29" s="19"/>
      <c r="E29" s="11"/>
      <c r="F29" s="11"/>
      <c r="G29" s="11"/>
      <c r="H29" s="11"/>
      <c r="I29" s="11"/>
      <c r="J29" s="11"/>
      <c r="K29" s="11"/>
      <c r="L29" s="11"/>
    </row>
    <row r="30" spans="2:12" ht="17.100000000000001" customHeight="1">
      <c r="B30" s="87"/>
      <c r="C30" s="18"/>
      <c r="D30" s="19"/>
      <c r="E30" s="11"/>
      <c r="F30" s="11"/>
      <c r="G30" s="11"/>
      <c r="H30" s="11"/>
      <c r="I30" s="11"/>
      <c r="J30" s="11"/>
      <c r="K30" s="11"/>
      <c r="L30" s="11"/>
    </row>
    <row r="31" spans="2:12" ht="11.1" customHeight="1">
      <c r="B31" s="11"/>
      <c r="C31" s="11"/>
      <c r="D31" s="11"/>
      <c r="E31" s="11"/>
      <c r="F31" s="11"/>
      <c r="G31" s="11"/>
      <c r="H31" s="11"/>
      <c r="I31" s="11"/>
      <c r="J31" s="11"/>
      <c r="K31" s="11"/>
      <c r="L31" s="11"/>
    </row>
    <row r="32" spans="2:12" ht="11.1" customHeight="1">
      <c r="B32" s="11"/>
      <c r="C32" s="11"/>
      <c r="D32" s="11"/>
      <c r="E32" s="11"/>
      <c r="F32" s="11"/>
      <c r="G32" s="11"/>
      <c r="H32" s="11"/>
      <c r="I32" s="11"/>
      <c r="J32" s="11"/>
      <c r="K32" s="11"/>
      <c r="L32" s="11"/>
    </row>
    <row r="33" spans="2:12" ht="11.1" customHeight="1">
      <c r="B33" s="11"/>
      <c r="C33" s="11"/>
      <c r="D33" s="11"/>
      <c r="E33" s="11"/>
      <c r="F33" s="11"/>
      <c r="G33" s="11"/>
      <c r="H33" s="11"/>
      <c r="I33" s="11"/>
      <c r="J33" s="11"/>
      <c r="K33" s="11"/>
      <c r="L33" s="11"/>
    </row>
    <row r="34" spans="2:12" ht="11.1" customHeight="1">
      <c r="B34" s="11"/>
      <c r="C34" s="11"/>
      <c r="D34" s="11"/>
      <c r="E34" s="11"/>
      <c r="F34" s="11"/>
      <c r="G34" s="11"/>
      <c r="H34" s="11"/>
      <c r="I34" s="11"/>
      <c r="J34" s="11"/>
      <c r="K34" s="11"/>
      <c r="L34" s="11"/>
    </row>
    <row r="35" spans="2:12" ht="11.1" customHeight="1">
      <c r="B35" s="11"/>
      <c r="C35" s="11"/>
      <c r="D35" s="11"/>
      <c r="E35" s="11"/>
      <c r="F35" s="11"/>
      <c r="G35" s="11"/>
      <c r="H35" s="11"/>
      <c r="I35" s="11"/>
      <c r="J35" s="11"/>
      <c r="K35" s="11"/>
      <c r="L35" s="11"/>
    </row>
    <row r="36" spans="2:12" ht="11.1" customHeight="1">
      <c r="B36" s="11"/>
      <c r="C36" s="11"/>
      <c r="D36" s="11"/>
      <c r="E36" s="11"/>
      <c r="F36" s="11"/>
      <c r="G36" s="11"/>
      <c r="H36" s="11"/>
      <c r="I36" s="11"/>
      <c r="J36" s="11"/>
      <c r="K36" s="11"/>
      <c r="L36" s="11"/>
    </row>
    <row r="37" spans="2:12" ht="20.25">
      <c r="B37" s="22" t="s">
        <v>19</v>
      </c>
      <c r="C37" s="11"/>
      <c r="D37" s="11"/>
      <c r="E37" s="11"/>
      <c r="F37" s="11"/>
      <c r="G37" s="11"/>
      <c r="H37" s="11"/>
      <c r="I37" s="11"/>
      <c r="J37" s="11"/>
      <c r="K37" s="11"/>
      <c r="L37" s="11"/>
    </row>
    <row r="38" spans="2:12" ht="39" customHeight="1">
      <c r="B38" s="243" t="s">
        <v>20</v>
      </c>
      <c r="C38" s="243"/>
      <c r="D38" s="243"/>
      <c r="E38" s="11"/>
      <c r="F38" s="11"/>
      <c r="G38" s="11"/>
      <c r="H38" s="11"/>
      <c r="I38" s="11"/>
      <c r="J38" s="11"/>
      <c r="K38" s="11"/>
      <c r="L38" s="11"/>
    </row>
    <row r="39" spans="2:12">
      <c r="B39" s="19"/>
      <c r="C39" s="11"/>
      <c r="D39" s="11"/>
      <c r="E39" s="11"/>
      <c r="F39" s="11"/>
      <c r="G39" s="11"/>
      <c r="H39" s="11"/>
      <c r="I39" s="11"/>
      <c r="J39" s="11"/>
      <c r="K39" s="11"/>
      <c r="L39" s="11"/>
    </row>
    <row r="40" spans="2:12">
      <c r="C40" s="11"/>
      <c r="D40" s="11"/>
      <c r="E40" s="11"/>
      <c r="F40" s="11"/>
      <c r="G40" s="11"/>
      <c r="H40" s="11"/>
      <c r="I40" s="11"/>
      <c r="J40" s="11"/>
      <c r="K40" s="11"/>
      <c r="L40" s="11"/>
    </row>
    <row r="41" spans="2:12" ht="53.25" customHeight="1">
      <c r="B41" s="120" t="s">
        <v>21</v>
      </c>
      <c r="C41" s="121" t="s">
        <v>22</v>
      </c>
      <c r="D41" s="121" t="s">
        <v>23</v>
      </c>
      <c r="E41" s="11"/>
      <c r="F41" s="11"/>
      <c r="G41" s="11"/>
      <c r="H41" s="11"/>
      <c r="I41" s="11"/>
      <c r="J41" s="11"/>
      <c r="K41" s="11"/>
      <c r="L41" s="11"/>
    </row>
    <row r="42" spans="2:12" ht="21" customHeight="1">
      <c r="B42" s="60" t="s">
        <v>190</v>
      </c>
      <c r="C42" s="61" t="s">
        <v>24</v>
      </c>
      <c r="D42" s="61" t="s">
        <v>24</v>
      </c>
      <c r="E42" s="11"/>
      <c r="F42" s="11"/>
      <c r="G42" s="11"/>
      <c r="H42" s="11"/>
      <c r="I42" s="11"/>
      <c r="J42" s="11"/>
      <c r="K42" s="11"/>
      <c r="L42" s="11"/>
    </row>
    <row r="43" spans="2:12" ht="21" customHeight="1">
      <c r="B43" s="122" t="s">
        <v>25</v>
      </c>
      <c r="C43" s="63" t="s">
        <v>26</v>
      </c>
      <c r="D43" s="63" t="s">
        <v>26</v>
      </c>
      <c r="E43" s="11"/>
      <c r="F43" s="11"/>
      <c r="G43" s="11"/>
      <c r="H43" s="11"/>
      <c r="I43" s="11"/>
      <c r="J43" s="11"/>
      <c r="K43" s="11"/>
      <c r="L43" s="11"/>
    </row>
    <row r="44" spans="2:12" ht="21" customHeight="1">
      <c r="B44" s="122" t="s">
        <v>27</v>
      </c>
      <c r="C44" s="63" t="s">
        <v>26</v>
      </c>
      <c r="D44" s="63" t="s">
        <v>26</v>
      </c>
      <c r="E44" s="11"/>
      <c r="F44" s="11"/>
      <c r="G44" s="11"/>
      <c r="H44" s="11"/>
      <c r="I44" s="11"/>
      <c r="J44" s="11"/>
      <c r="K44" s="11"/>
      <c r="L44" s="11"/>
    </row>
    <row r="45" spans="2:12" ht="21" customHeight="1">
      <c r="B45" s="62" t="s">
        <v>28</v>
      </c>
      <c r="C45" s="63" t="s">
        <v>26</v>
      </c>
      <c r="D45" s="63" t="s">
        <v>26</v>
      </c>
      <c r="E45" s="11"/>
      <c r="F45" s="11"/>
      <c r="G45" s="11"/>
      <c r="H45" s="11"/>
      <c r="I45" s="11"/>
      <c r="J45" s="11"/>
      <c r="K45" s="11"/>
      <c r="L45" s="11"/>
    </row>
    <row r="46" spans="2:12" ht="21" customHeight="1">
      <c r="B46" s="60" t="s">
        <v>29</v>
      </c>
      <c r="C46" s="63" t="s">
        <v>26</v>
      </c>
      <c r="D46" s="63" t="s">
        <v>26</v>
      </c>
      <c r="E46" s="11"/>
      <c r="F46" s="11"/>
      <c r="G46" s="11"/>
      <c r="H46" s="11"/>
      <c r="I46" s="11"/>
      <c r="J46" s="11"/>
      <c r="K46" s="11"/>
      <c r="L46" s="11"/>
    </row>
    <row r="47" spans="2:12" ht="21" customHeight="1">
      <c r="B47" s="64" t="s">
        <v>30</v>
      </c>
      <c r="C47" s="65"/>
      <c r="D47" s="61"/>
      <c r="E47" s="11"/>
      <c r="F47" s="11"/>
      <c r="G47" s="11"/>
      <c r="H47" s="11"/>
      <c r="I47" s="11"/>
      <c r="J47" s="11"/>
      <c r="K47" s="11"/>
      <c r="L47" s="11"/>
    </row>
    <row r="48" spans="2:12" ht="21" customHeight="1">
      <c r="B48" s="60" t="s">
        <v>31</v>
      </c>
      <c r="C48" s="61" t="s">
        <v>191</v>
      </c>
      <c r="D48" s="61" t="s">
        <v>191</v>
      </c>
      <c r="E48" s="11"/>
      <c r="F48" s="11"/>
      <c r="G48" s="11"/>
      <c r="H48" s="11"/>
      <c r="I48" s="11"/>
      <c r="J48" s="11"/>
      <c r="K48" s="11"/>
      <c r="L48" s="11"/>
    </row>
    <row r="49" spans="2:12" ht="21" customHeight="1">
      <c r="B49" s="60" t="s">
        <v>32</v>
      </c>
      <c r="C49" s="61" t="s">
        <v>33</v>
      </c>
      <c r="D49" s="61" t="s">
        <v>33</v>
      </c>
      <c r="E49" s="11"/>
      <c r="F49" s="11"/>
      <c r="G49" s="11"/>
      <c r="H49" s="11"/>
      <c r="I49" s="11"/>
      <c r="J49" s="11"/>
      <c r="K49" s="11"/>
      <c r="L49" s="11"/>
    </row>
    <row r="50" spans="2:12" ht="21" customHeight="1">
      <c r="B50" s="60" t="s">
        <v>34</v>
      </c>
      <c r="C50" s="61" t="s">
        <v>33</v>
      </c>
      <c r="D50" s="61" t="s">
        <v>33</v>
      </c>
      <c r="E50" s="11"/>
      <c r="F50" s="11"/>
      <c r="G50" s="11"/>
      <c r="H50" s="11"/>
      <c r="I50" s="11"/>
      <c r="J50" s="11"/>
      <c r="K50" s="11"/>
      <c r="L50" s="11"/>
    </row>
    <row r="51" spans="2:12" ht="21" customHeight="1">
      <c r="B51" s="60" t="s">
        <v>35</v>
      </c>
      <c r="C51" s="61" t="s">
        <v>33</v>
      </c>
      <c r="D51" s="61" t="s">
        <v>33</v>
      </c>
      <c r="E51" s="11"/>
      <c r="F51" s="11"/>
      <c r="G51" s="11"/>
      <c r="H51" s="11"/>
      <c r="I51" s="11"/>
      <c r="J51" s="11"/>
      <c r="K51" s="11"/>
      <c r="L51" s="11"/>
    </row>
    <row r="52" spans="2:12" ht="21" customHeight="1">
      <c r="B52" s="60" t="s">
        <v>36</v>
      </c>
      <c r="C52" s="65"/>
      <c r="D52" s="61"/>
      <c r="E52" s="11"/>
      <c r="F52" s="11"/>
      <c r="G52" s="11"/>
      <c r="H52" s="11"/>
      <c r="I52" s="11"/>
      <c r="J52" s="11"/>
      <c r="K52" s="11"/>
      <c r="L52" s="11"/>
    </row>
    <row r="53" spans="2:12" ht="21" customHeight="1">
      <c r="B53" s="60" t="s">
        <v>37</v>
      </c>
      <c r="C53" s="65"/>
      <c r="D53" s="61"/>
      <c r="F53" s="11"/>
      <c r="G53" s="11"/>
      <c r="H53" s="11"/>
      <c r="I53" s="11"/>
      <c r="J53" s="11"/>
      <c r="K53" s="11"/>
      <c r="L53" s="11"/>
    </row>
    <row r="54" spans="2:12" ht="15">
      <c r="B54" s="69" t="s">
        <v>38</v>
      </c>
      <c r="C54" s="11"/>
      <c r="D54" s="11"/>
      <c r="E54" s="11"/>
      <c r="F54" s="11"/>
      <c r="G54" s="11"/>
      <c r="H54" s="11"/>
      <c r="I54" s="11"/>
      <c r="J54" s="11"/>
      <c r="K54" s="11"/>
      <c r="L54" s="11"/>
    </row>
    <row r="55" spans="2:12">
      <c r="B55" s="14"/>
      <c r="C55" s="11"/>
      <c r="D55" s="11"/>
      <c r="E55" s="11"/>
      <c r="F55" s="11"/>
      <c r="G55" s="11"/>
      <c r="H55" s="11"/>
      <c r="I55" s="11"/>
      <c r="J55" s="11"/>
      <c r="K55" s="11"/>
      <c r="L55" s="11"/>
    </row>
    <row r="56" spans="2:12">
      <c r="B56" s="14"/>
      <c r="C56" s="11"/>
      <c r="D56" s="11"/>
      <c r="E56" s="11"/>
      <c r="F56" s="11"/>
      <c r="G56" s="11"/>
      <c r="H56" s="11"/>
      <c r="I56" s="11"/>
      <c r="J56" s="11"/>
      <c r="K56" s="11"/>
      <c r="L56" s="11"/>
    </row>
    <row r="57" spans="2:12" ht="18">
      <c r="B57" s="47" t="s">
        <v>39</v>
      </c>
      <c r="C57" s="11"/>
      <c r="D57" s="11"/>
      <c r="E57" s="11"/>
      <c r="F57" s="11"/>
      <c r="G57" s="11"/>
      <c r="H57" s="11"/>
      <c r="I57" s="11"/>
      <c r="J57" s="11"/>
      <c r="K57" s="11"/>
      <c r="L57" s="11"/>
    </row>
    <row r="58" spans="2:12" ht="15">
      <c r="B58" s="69" t="s">
        <v>204</v>
      </c>
      <c r="C58" s="11"/>
      <c r="D58" s="11"/>
      <c r="E58" s="11"/>
      <c r="F58" s="11"/>
      <c r="G58" s="11"/>
      <c r="H58" s="11"/>
      <c r="I58" s="11"/>
      <c r="J58" s="11"/>
      <c r="K58" s="11"/>
      <c r="L58" s="11"/>
    </row>
    <row r="59" spans="2:12">
      <c r="C59" s="11"/>
      <c r="D59" s="11"/>
      <c r="E59" s="11"/>
      <c r="F59" s="11"/>
      <c r="G59" s="11"/>
      <c r="H59" s="11"/>
      <c r="I59" s="11"/>
      <c r="J59" s="11"/>
      <c r="K59" s="11"/>
      <c r="L59" s="11"/>
    </row>
    <row r="60" spans="2:12" ht="15.95" customHeight="1">
      <c r="B60" s="228"/>
      <c r="C60" s="229"/>
      <c r="D60" s="229"/>
      <c r="E60" s="229"/>
      <c r="F60" s="229"/>
      <c r="G60" s="229"/>
      <c r="H60" s="230"/>
      <c r="I60" s="11"/>
      <c r="J60" s="11"/>
      <c r="K60" s="11"/>
      <c r="L60" s="11"/>
    </row>
    <row r="61" spans="2:12" ht="15.95" customHeight="1">
      <c r="B61" s="234"/>
      <c r="C61" s="244"/>
      <c r="D61" s="244"/>
      <c r="E61" s="244"/>
      <c r="F61" s="244"/>
      <c r="G61" s="244"/>
      <c r="H61" s="236"/>
      <c r="I61" s="11"/>
      <c r="J61" s="11"/>
      <c r="K61" s="11"/>
      <c r="L61" s="11"/>
    </row>
    <row r="62" spans="2:12" ht="15.95" customHeight="1">
      <c r="B62" s="234"/>
      <c r="C62" s="244"/>
      <c r="D62" s="244"/>
      <c r="E62" s="244"/>
      <c r="F62" s="244"/>
      <c r="G62" s="244"/>
      <c r="H62" s="236"/>
      <c r="I62" s="11"/>
      <c r="J62" s="11"/>
      <c r="K62" s="11"/>
      <c r="L62" s="11"/>
    </row>
    <row r="63" spans="2:12" ht="15.95" customHeight="1">
      <c r="B63" s="234"/>
      <c r="C63" s="244"/>
      <c r="D63" s="244"/>
      <c r="E63" s="244"/>
      <c r="F63" s="244"/>
      <c r="G63" s="244"/>
      <c r="H63" s="236"/>
      <c r="I63" s="11"/>
      <c r="J63" s="11"/>
      <c r="K63" s="11"/>
      <c r="L63" s="11"/>
    </row>
    <row r="64" spans="2:12" ht="15.95" customHeight="1">
      <c r="B64" s="234"/>
      <c r="C64" s="244"/>
      <c r="D64" s="244"/>
      <c r="E64" s="244"/>
      <c r="F64" s="244"/>
      <c r="G64" s="244"/>
      <c r="H64" s="236"/>
      <c r="I64" s="11"/>
      <c r="J64" s="11"/>
      <c r="K64" s="11"/>
      <c r="L64" s="11"/>
    </row>
    <row r="65" spans="2:12" ht="15.95" customHeight="1">
      <c r="B65" s="234"/>
      <c r="C65" s="244"/>
      <c r="D65" s="244"/>
      <c r="E65" s="244"/>
      <c r="F65" s="244"/>
      <c r="G65" s="244"/>
      <c r="H65" s="236"/>
      <c r="I65" s="11"/>
      <c r="J65" s="11"/>
      <c r="K65" s="11"/>
      <c r="L65" s="11"/>
    </row>
    <row r="66" spans="2:12" ht="15.95" customHeight="1">
      <c r="B66" s="234"/>
      <c r="C66" s="244"/>
      <c r="D66" s="244"/>
      <c r="E66" s="244"/>
      <c r="F66" s="244"/>
      <c r="G66" s="244"/>
      <c r="H66" s="236"/>
      <c r="I66" s="11"/>
      <c r="J66" s="11"/>
      <c r="K66" s="11"/>
      <c r="L66" s="11"/>
    </row>
    <row r="67" spans="2:12" ht="15.95" customHeight="1">
      <c r="B67" s="234"/>
      <c r="C67" s="244"/>
      <c r="D67" s="244"/>
      <c r="E67" s="244"/>
      <c r="F67" s="244"/>
      <c r="G67" s="244"/>
      <c r="H67" s="236"/>
      <c r="I67" s="11"/>
      <c r="J67" s="11"/>
      <c r="K67" s="11"/>
      <c r="L67" s="11"/>
    </row>
    <row r="68" spans="2:12" ht="15.95" customHeight="1">
      <c r="B68" s="234"/>
      <c r="C68" s="244"/>
      <c r="D68" s="244"/>
      <c r="E68" s="244"/>
      <c r="F68" s="244"/>
      <c r="G68" s="244"/>
      <c r="H68" s="236"/>
      <c r="I68" s="11"/>
      <c r="J68" s="11"/>
      <c r="K68" s="11"/>
      <c r="L68" s="11"/>
    </row>
    <row r="69" spans="2:12" ht="15.95" customHeight="1">
      <c r="B69" s="234"/>
      <c r="C69" s="244"/>
      <c r="D69" s="244"/>
      <c r="E69" s="244"/>
      <c r="F69" s="244"/>
      <c r="G69" s="244"/>
      <c r="H69" s="236"/>
      <c r="I69" s="11"/>
      <c r="J69" s="11"/>
      <c r="K69" s="11"/>
      <c r="L69" s="11"/>
    </row>
    <row r="70" spans="2:12" ht="15.95" customHeight="1">
      <c r="B70" s="234"/>
      <c r="C70" s="244"/>
      <c r="D70" s="244"/>
      <c r="E70" s="244"/>
      <c r="F70" s="244"/>
      <c r="G70" s="244"/>
      <c r="H70" s="236"/>
      <c r="I70" s="11"/>
      <c r="J70" s="11"/>
      <c r="K70" s="11"/>
      <c r="L70" s="11"/>
    </row>
    <row r="71" spans="2:12" ht="15.95" customHeight="1">
      <c r="B71" s="234"/>
      <c r="C71" s="244"/>
      <c r="D71" s="244"/>
      <c r="E71" s="244"/>
      <c r="F71" s="244"/>
      <c r="G71" s="244"/>
      <c r="H71" s="236"/>
      <c r="I71" s="11"/>
      <c r="J71" s="11"/>
      <c r="K71" s="11"/>
      <c r="L71" s="11"/>
    </row>
    <row r="72" spans="2:12" ht="15.95" customHeight="1">
      <c r="B72" s="234"/>
      <c r="C72" s="244"/>
      <c r="D72" s="244"/>
      <c r="E72" s="244"/>
      <c r="F72" s="244"/>
      <c r="G72" s="244"/>
      <c r="H72" s="236"/>
      <c r="I72" s="11"/>
      <c r="J72" s="11"/>
      <c r="K72" s="11"/>
      <c r="L72" s="11"/>
    </row>
    <row r="73" spans="2:12" ht="15.95" customHeight="1">
      <c r="B73" s="234"/>
      <c r="C73" s="244"/>
      <c r="D73" s="244"/>
      <c r="E73" s="244"/>
      <c r="F73" s="244"/>
      <c r="G73" s="244"/>
      <c r="H73" s="236"/>
      <c r="I73" s="11"/>
      <c r="J73" s="11"/>
      <c r="K73" s="11"/>
      <c r="L73" s="11"/>
    </row>
    <row r="74" spans="2:12" ht="15.95" customHeight="1">
      <c r="B74" s="234"/>
      <c r="C74" s="244"/>
      <c r="D74" s="244"/>
      <c r="E74" s="244"/>
      <c r="F74" s="244"/>
      <c r="G74" s="244"/>
      <c r="H74" s="236"/>
      <c r="I74" s="11"/>
      <c r="J74" s="11"/>
      <c r="K74" s="11"/>
      <c r="L74" s="11"/>
    </row>
    <row r="75" spans="2:12" ht="15.95" customHeight="1">
      <c r="B75" s="234"/>
      <c r="C75" s="244"/>
      <c r="D75" s="244"/>
      <c r="E75" s="244"/>
      <c r="F75" s="244"/>
      <c r="G75" s="244"/>
      <c r="H75" s="236"/>
      <c r="I75" s="11"/>
      <c r="J75" s="11"/>
      <c r="K75" s="11"/>
      <c r="L75" s="11"/>
    </row>
    <row r="76" spans="2:12" ht="15.95" customHeight="1">
      <c r="B76" s="234"/>
      <c r="C76" s="244"/>
      <c r="D76" s="244"/>
      <c r="E76" s="244"/>
      <c r="F76" s="244"/>
      <c r="G76" s="244"/>
      <c r="H76" s="236"/>
      <c r="I76" s="11"/>
      <c r="J76" s="11"/>
      <c r="K76" s="11"/>
      <c r="L76" s="11"/>
    </row>
    <row r="77" spans="2:12" ht="15.95" customHeight="1">
      <c r="B77" s="231"/>
      <c r="C77" s="232"/>
      <c r="D77" s="232"/>
      <c r="E77" s="232"/>
      <c r="F77" s="232"/>
      <c r="G77" s="232"/>
      <c r="H77" s="233"/>
      <c r="I77" s="11"/>
      <c r="J77" s="11"/>
      <c r="K77" s="11"/>
      <c r="L77" s="11"/>
    </row>
    <row r="78" spans="2:12">
      <c r="B78" s="11"/>
      <c r="C78" s="11"/>
      <c r="D78" s="11"/>
      <c r="E78" s="11"/>
      <c r="F78" s="11"/>
      <c r="G78" s="11"/>
      <c r="H78" s="11"/>
      <c r="I78" s="11"/>
      <c r="J78" s="11"/>
      <c r="K78" s="11"/>
      <c r="L78" s="11"/>
    </row>
    <row r="79" spans="2:12">
      <c r="B79" s="11"/>
      <c r="C79" s="11"/>
      <c r="D79" s="11"/>
      <c r="E79" s="11"/>
      <c r="F79" s="11"/>
      <c r="G79" s="11"/>
      <c r="H79" s="11"/>
      <c r="I79" s="11"/>
      <c r="J79" s="11"/>
      <c r="K79" s="11"/>
      <c r="L79" s="11"/>
    </row>
    <row r="80" spans="2:12">
      <c r="B80" s="11"/>
      <c r="C80" s="11"/>
      <c r="D80" s="11"/>
      <c r="E80" s="11"/>
      <c r="F80" s="11"/>
      <c r="G80" s="11"/>
      <c r="H80" s="11"/>
      <c r="I80" s="11"/>
      <c r="J80" s="11"/>
      <c r="K80" s="11"/>
      <c r="L80" s="11"/>
    </row>
    <row r="81" spans="2:12">
      <c r="B81" s="11"/>
      <c r="C81" s="11"/>
      <c r="D81" s="11"/>
      <c r="E81" s="11"/>
      <c r="F81" s="11"/>
      <c r="G81" s="11"/>
      <c r="H81" s="11"/>
      <c r="I81" s="11"/>
      <c r="J81" s="11"/>
      <c r="K81" s="11"/>
      <c r="L81" s="11"/>
    </row>
    <row r="82" spans="2:12" ht="18">
      <c r="B82" s="47" t="s">
        <v>213</v>
      </c>
      <c r="C82" s="11"/>
      <c r="D82" s="11"/>
      <c r="E82" s="47"/>
      <c r="F82" s="11"/>
      <c r="G82" s="11"/>
      <c r="H82" s="11"/>
      <c r="I82" s="11"/>
      <c r="J82" s="11"/>
      <c r="K82" s="11"/>
      <c r="L82" s="11"/>
    </row>
    <row r="83" spans="2:12">
      <c r="B83" s="21"/>
      <c r="C83" s="11"/>
      <c r="D83" s="11"/>
      <c r="E83" s="21"/>
      <c r="F83" s="11"/>
      <c r="G83" s="11"/>
      <c r="H83" s="11"/>
      <c r="I83" s="11"/>
      <c r="J83" s="11"/>
      <c r="K83" s="11"/>
      <c r="L83" s="11"/>
    </row>
    <row r="84" spans="2:12" ht="14.1" customHeight="1">
      <c r="B84" s="237"/>
      <c r="C84" s="238"/>
      <c r="D84" s="115"/>
      <c r="E84" s="50"/>
      <c r="F84" s="50"/>
      <c r="G84" s="50"/>
      <c r="H84" s="50"/>
      <c r="I84" s="50"/>
      <c r="J84" s="50"/>
      <c r="K84" s="50"/>
      <c r="L84" s="50"/>
    </row>
    <row r="85" spans="2:12" ht="14.1" customHeight="1">
      <c r="B85" s="239"/>
      <c r="C85" s="240"/>
      <c r="D85" s="115"/>
      <c r="E85" s="50"/>
      <c r="F85" s="50"/>
      <c r="G85" s="50"/>
      <c r="H85" s="50"/>
      <c r="I85" s="50"/>
      <c r="J85" s="50"/>
      <c r="K85" s="50"/>
      <c r="L85" s="50"/>
    </row>
    <row r="86" spans="2:12" ht="14.1" customHeight="1">
      <c r="B86" s="239"/>
      <c r="C86" s="240"/>
      <c r="D86" s="115"/>
      <c r="E86" s="50"/>
      <c r="F86" s="50"/>
      <c r="G86" s="50"/>
      <c r="H86" s="50"/>
      <c r="I86" s="50"/>
      <c r="J86" s="50"/>
      <c r="K86" s="50"/>
      <c r="L86" s="50"/>
    </row>
    <row r="87" spans="2:12" ht="14.1" customHeight="1">
      <c r="B87" s="239"/>
      <c r="C87" s="240"/>
      <c r="D87" s="115"/>
      <c r="E87" s="50"/>
      <c r="F87" s="50"/>
      <c r="G87" s="50"/>
      <c r="H87" s="50"/>
      <c r="I87" s="50"/>
      <c r="J87" s="50"/>
      <c r="K87" s="50"/>
      <c r="L87" s="50"/>
    </row>
    <row r="88" spans="2:12" ht="14.1" customHeight="1">
      <c r="B88" s="239"/>
      <c r="C88" s="240"/>
      <c r="D88" s="115"/>
      <c r="E88" s="50"/>
      <c r="F88" s="50"/>
      <c r="G88" s="50"/>
      <c r="H88" s="50"/>
      <c r="I88" s="50"/>
      <c r="J88" s="50"/>
      <c r="K88" s="50"/>
      <c r="L88" s="50"/>
    </row>
    <row r="89" spans="2:12" ht="14.1" customHeight="1">
      <c r="B89" s="239"/>
      <c r="C89" s="240"/>
      <c r="D89" s="115"/>
      <c r="E89" s="50"/>
      <c r="F89" s="50"/>
      <c r="G89" s="50"/>
      <c r="H89" s="50"/>
      <c r="I89" s="50"/>
      <c r="J89" s="50"/>
      <c r="K89" s="50"/>
      <c r="L89" s="50"/>
    </row>
    <row r="90" spans="2:12" ht="14.1" customHeight="1">
      <c r="B90" s="239"/>
      <c r="C90" s="240"/>
      <c r="D90" s="115"/>
      <c r="E90" s="50"/>
      <c r="F90" s="50"/>
      <c r="G90" s="50"/>
      <c r="H90" s="50"/>
      <c r="I90" s="50"/>
      <c r="J90" s="50"/>
      <c r="K90" s="50"/>
      <c r="L90" s="50"/>
    </row>
    <row r="91" spans="2:12" ht="14.1" customHeight="1">
      <c r="B91" s="239"/>
      <c r="C91" s="240"/>
      <c r="D91" s="115"/>
      <c r="E91" s="50"/>
      <c r="F91" s="50"/>
      <c r="G91" s="50"/>
      <c r="H91" s="50"/>
      <c r="I91" s="50"/>
      <c r="J91" s="50"/>
      <c r="K91" s="50"/>
      <c r="L91" s="50"/>
    </row>
    <row r="92" spans="2:12" ht="14.1" customHeight="1">
      <c r="B92" s="239"/>
      <c r="C92" s="240"/>
      <c r="D92" s="115"/>
      <c r="E92" s="50"/>
      <c r="F92" s="50"/>
      <c r="G92" s="50"/>
      <c r="H92" s="50"/>
      <c r="I92" s="50"/>
      <c r="J92" s="50"/>
      <c r="K92" s="50"/>
      <c r="L92" s="50"/>
    </row>
    <row r="93" spans="2:12" ht="14.1" customHeight="1">
      <c r="B93" s="239"/>
      <c r="C93" s="240"/>
      <c r="D93" s="115"/>
      <c r="E93" s="50"/>
      <c r="F93" s="50"/>
      <c r="G93" s="50"/>
      <c r="H93" s="50"/>
      <c r="I93" s="50"/>
      <c r="J93" s="50"/>
      <c r="K93" s="50"/>
      <c r="L93" s="50"/>
    </row>
    <row r="94" spans="2:12" ht="14.1" customHeight="1">
      <c r="B94" s="239"/>
      <c r="C94" s="240"/>
      <c r="D94" s="115"/>
      <c r="E94" s="50"/>
      <c r="F94" s="50"/>
      <c r="G94" s="50"/>
      <c r="H94" s="50"/>
      <c r="I94" s="50"/>
      <c r="J94" s="50"/>
      <c r="K94" s="50"/>
      <c r="L94" s="50"/>
    </row>
    <row r="95" spans="2:12" ht="14.1" customHeight="1">
      <c r="B95" s="239"/>
      <c r="C95" s="240"/>
      <c r="D95" s="115"/>
      <c r="E95" s="50"/>
      <c r="F95" s="50"/>
      <c r="G95" s="50"/>
      <c r="H95" s="50"/>
      <c r="I95" s="50"/>
      <c r="J95" s="50"/>
      <c r="K95" s="50"/>
      <c r="L95" s="50"/>
    </row>
    <row r="96" spans="2:12" ht="14.1" customHeight="1">
      <c r="B96" s="239"/>
      <c r="C96" s="240"/>
      <c r="D96" s="115"/>
      <c r="E96" s="50"/>
      <c r="F96" s="50"/>
      <c r="G96" s="50"/>
      <c r="H96" s="50"/>
      <c r="I96" s="50"/>
      <c r="J96" s="50"/>
      <c r="K96" s="50"/>
      <c r="L96" s="50"/>
    </row>
    <row r="97" spans="2:12" ht="14.1" customHeight="1">
      <c r="B97" s="239"/>
      <c r="C97" s="240"/>
      <c r="D97" s="115"/>
      <c r="E97" s="50"/>
      <c r="F97" s="50"/>
      <c r="G97" s="50"/>
      <c r="H97" s="50"/>
      <c r="I97" s="50"/>
      <c r="J97" s="50"/>
      <c r="K97" s="50"/>
      <c r="L97" s="50"/>
    </row>
    <row r="98" spans="2:12" ht="14.1" customHeight="1">
      <c r="B98" s="239"/>
      <c r="C98" s="240"/>
      <c r="D98" s="115"/>
      <c r="E98" s="50"/>
      <c r="F98" s="50"/>
      <c r="G98" s="50"/>
      <c r="H98" s="50"/>
      <c r="I98" s="50"/>
      <c r="J98" s="50"/>
      <c r="K98" s="50"/>
      <c r="L98" s="50"/>
    </row>
    <row r="99" spans="2:12" ht="14.1" customHeight="1">
      <c r="B99" s="239"/>
      <c r="C99" s="240"/>
      <c r="D99" s="115"/>
      <c r="E99" s="50"/>
      <c r="F99" s="50"/>
      <c r="G99" s="50"/>
      <c r="H99" s="50"/>
      <c r="I99" s="50"/>
      <c r="J99" s="50"/>
      <c r="K99" s="50"/>
      <c r="L99" s="50"/>
    </row>
    <row r="100" spans="2:12" ht="14.1" customHeight="1">
      <c r="B100" s="239"/>
      <c r="C100" s="240"/>
      <c r="D100" s="115"/>
      <c r="E100" s="50"/>
      <c r="F100" s="50"/>
      <c r="G100" s="50"/>
      <c r="H100" s="50"/>
      <c r="I100" s="50"/>
      <c r="J100" s="50"/>
      <c r="K100" s="50"/>
      <c r="L100" s="50"/>
    </row>
    <row r="101" spans="2:12" ht="14.1" customHeight="1">
      <c r="B101" s="239"/>
      <c r="C101" s="240"/>
      <c r="D101" s="115"/>
      <c r="E101" s="50"/>
      <c r="F101" s="50"/>
      <c r="G101" s="50"/>
      <c r="H101" s="50"/>
      <c r="I101" s="50"/>
      <c r="J101" s="50"/>
      <c r="K101" s="50"/>
      <c r="L101" s="50"/>
    </row>
    <row r="102" spans="2:12" ht="14.1" customHeight="1">
      <c r="B102" s="239"/>
      <c r="C102" s="240"/>
      <c r="D102" s="115"/>
      <c r="E102" s="50"/>
      <c r="F102" s="50"/>
      <c r="G102" s="50"/>
      <c r="H102" s="50"/>
      <c r="I102" s="50"/>
      <c r="J102" s="50"/>
      <c r="K102" s="50"/>
      <c r="L102" s="50"/>
    </row>
    <row r="103" spans="2:12" ht="14.1" customHeight="1">
      <c r="B103" s="239"/>
      <c r="C103" s="240"/>
      <c r="D103" s="115"/>
      <c r="E103" s="50"/>
      <c r="F103" s="50"/>
      <c r="G103" s="50"/>
      <c r="H103" s="50"/>
      <c r="I103" s="50"/>
      <c r="J103" s="50"/>
      <c r="K103" s="50"/>
      <c r="L103" s="50"/>
    </row>
    <row r="104" spans="2:12" ht="14.1" customHeight="1">
      <c r="B104" s="239"/>
      <c r="C104" s="240"/>
      <c r="D104" s="115"/>
      <c r="E104" s="50"/>
      <c r="F104" s="50"/>
      <c r="G104" s="50"/>
      <c r="H104" s="50"/>
      <c r="I104" s="50"/>
      <c r="J104" s="50"/>
      <c r="K104" s="50"/>
      <c r="L104" s="50"/>
    </row>
    <row r="105" spans="2:12" ht="14.1" customHeight="1">
      <c r="B105" s="239"/>
      <c r="C105" s="240"/>
      <c r="D105" s="115"/>
      <c r="E105" s="50"/>
      <c r="F105" s="50"/>
      <c r="G105" s="50"/>
      <c r="H105" s="50"/>
      <c r="I105" s="50"/>
      <c r="J105" s="50"/>
      <c r="K105" s="50"/>
      <c r="L105" s="50"/>
    </row>
    <row r="106" spans="2:12" ht="14.1" customHeight="1">
      <c r="B106" s="239"/>
      <c r="C106" s="240"/>
      <c r="D106" s="115"/>
      <c r="E106" s="50"/>
      <c r="F106" s="50"/>
      <c r="G106" s="50"/>
      <c r="H106" s="50"/>
      <c r="I106" s="50"/>
      <c r="J106" s="50"/>
      <c r="K106" s="50"/>
      <c r="L106" s="50"/>
    </row>
    <row r="107" spans="2:12" ht="14.1" customHeight="1">
      <c r="B107" s="239"/>
      <c r="C107" s="240"/>
      <c r="D107" s="115"/>
      <c r="E107" s="50"/>
      <c r="F107" s="50"/>
      <c r="G107" s="50"/>
      <c r="H107" s="50"/>
      <c r="I107" s="50"/>
      <c r="J107" s="50"/>
      <c r="K107" s="50"/>
      <c r="L107" s="50"/>
    </row>
    <row r="108" spans="2:12" ht="14.1" customHeight="1">
      <c r="B108" s="239"/>
      <c r="C108" s="240"/>
      <c r="D108" s="115"/>
      <c r="E108" s="50"/>
      <c r="F108" s="50"/>
      <c r="G108" s="50"/>
      <c r="H108" s="50"/>
      <c r="I108" s="50"/>
      <c r="J108" s="50"/>
      <c r="K108" s="50"/>
      <c r="L108" s="50"/>
    </row>
    <row r="109" spans="2:12" ht="14.1" customHeight="1">
      <c r="B109" s="239"/>
      <c r="C109" s="240"/>
      <c r="D109" s="115"/>
      <c r="E109" s="50"/>
      <c r="F109" s="50"/>
      <c r="G109" s="50"/>
      <c r="H109" s="50"/>
      <c r="I109" s="50"/>
      <c r="J109" s="50"/>
      <c r="K109" s="50"/>
      <c r="L109" s="50"/>
    </row>
    <row r="110" spans="2:12" ht="14.1" customHeight="1">
      <c r="B110" s="239"/>
      <c r="C110" s="240"/>
      <c r="D110" s="115"/>
      <c r="E110" s="50"/>
      <c r="F110" s="50"/>
      <c r="G110" s="50"/>
      <c r="H110" s="50"/>
      <c r="I110" s="50"/>
      <c r="J110" s="50"/>
      <c r="K110" s="50"/>
      <c r="L110" s="50"/>
    </row>
    <row r="111" spans="2:12" ht="14.1" customHeight="1">
      <c r="B111" s="239"/>
      <c r="C111" s="240"/>
      <c r="D111" s="115"/>
      <c r="E111" s="50"/>
      <c r="F111" s="50"/>
      <c r="G111" s="50"/>
      <c r="H111" s="50"/>
      <c r="I111" s="50"/>
      <c r="J111" s="50"/>
      <c r="K111" s="50"/>
      <c r="L111" s="50"/>
    </row>
    <row r="112" spans="2:12" ht="14.1" customHeight="1">
      <c r="B112" s="241"/>
      <c r="C112" s="242"/>
      <c r="D112" s="115"/>
      <c r="E112" s="50"/>
      <c r="F112" s="50"/>
      <c r="G112" s="50"/>
      <c r="H112" s="50"/>
      <c r="I112" s="50"/>
      <c r="J112" s="50"/>
      <c r="K112" s="50"/>
      <c r="L112" s="50"/>
    </row>
    <row r="113" spans="2:12">
      <c r="B113" s="115"/>
      <c r="C113" s="115"/>
      <c r="D113" s="115"/>
      <c r="E113" s="115"/>
      <c r="F113" s="115"/>
      <c r="G113" s="115"/>
      <c r="H113" s="115"/>
      <c r="I113" s="11"/>
      <c r="J113" s="11"/>
      <c r="K113" s="11"/>
      <c r="L113" s="11"/>
    </row>
    <row r="114" spans="2:12">
      <c r="B114" s="115"/>
      <c r="C114" s="115"/>
      <c r="D114" s="115"/>
      <c r="E114" s="115"/>
      <c r="F114" s="115"/>
      <c r="G114" s="115"/>
      <c r="H114" s="115"/>
      <c r="I114" s="11"/>
      <c r="J114" s="11"/>
      <c r="K114" s="11"/>
      <c r="L114" s="11"/>
    </row>
    <row r="115" spans="2:12">
      <c r="B115" s="115"/>
      <c r="C115" s="115"/>
      <c r="D115" s="115"/>
      <c r="E115" s="115"/>
      <c r="F115" s="115"/>
      <c r="G115" s="115"/>
      <c r="H115" s="115"/>
      <c r="I115" s="11"/>
      <c r="J115" s="11"/>
      <c r="K115" s="11"/>
      <c r="L115" s="11"/>
    </row>
    <row r="116" spans="2:12" ht="18">
      <c r="B116" s="47" t="s">
        <v>214</v>
      </c>
      <c r="C116" s="11"/>
      <c r="D116" s="11"/>
      <c r="E116" s="11"/>
      <c r="F116" s="11"/>
      <c r="G116" s="11"/>
      <c r="H116" s="11"/>
      <c r="I116" s="11"/>
      <c r="J116" s="11"/>
      <c r="K116" s="11"/>
      <c r="L116" s="11"/>
    </row>
    <row r="117" spans="2:12">
      <c r="B117" s="21"/>
      <c r="C117" s="11"/>
      <c r="D117" s="11"/>
      <c r="E117" s="11"/>
      <c r="F117" s="11"/>
      <c r="G117" s="11"/>
      <c r="H117" s="11"/>
      <c r="I117" s="11"/>
      <c r="J117" s="11"/>
      <c r="K117" s="11"/>
      <c r="L117" s="11"/>
    </row>
    <row r="118" spans="2:12">
      <c r="B118" s="237"/>
      <c r="C118" s="238"/>
      <c r="D118" s="49"/>
      <c r="E118" s="49"/>
      <c r="F118" s="49"/>
      <c r="G118" s="49"/>
      <c r="H118" s="49"/>
      <c r="I118" s="49"/>
      <c r="J118" s="11"/>
      <c r="K118" s="11"/>
      <c r="L118" s="11"/>
    </row>
    <row r="119" spans="2:12">
      <c r="B119" s="239"/>
      <c r="C119" s="240"/>
      <c r="D119" s="49"/>
      <c r="E119" s="49"/>
      <c r="F119" s="49"/>
      <c r="G119" s="49"/>
      <c r="H119" s="49"/>
      <c r="I119" s="49"/>
      <c r="J119" s="11"/>
      <c r="K119" s="11"/>
      <c r="L119" s="11"/>
    </row>
    <row r="120" spans="2:12">
      <c r="B120" s="239"/>
      <c r="C120" s="240"/>
      <c r="D120" s="49"/>
      <c r="E120" s="49"/>
      <c r="F120" s="49"/>
      <c r="G120" s="49"/>
      <c r="H120" s="49"/>
      <c r="I120" s="49"/>
      <c r="J120" s="11"/>
      <c r="K120" s="11"/>
      <c r="L120" s="11"/>
    </row>
    <row r="121" spans="2:12">
      <c r="B121" s="239"/>
      <c r="C121" s="240"/>
      <c r="D121" s="49"/>
      <c r="E121" s="49"/>
      <c r="F121" s="49"/>
      <c r="G121" s="49"/>
      <c r="H121" s="49"/>
      <c r="I121" s="49"/>
      <c r="J121" s="11"/>
      <c r="K121" s="11"/>
      <c r="L121" s="11"/>
    </row>
    <row r="122" spans="2:12">
      <c r="B122" s="239"/>
      <c r="C122" s="240"/>
      <c r="D122" s="49"/>
      <c r="E122" s="49"/>
      <c r="F122" s="49"/>
      <c r="G122" s="49"/>
      <c r="H122" s="49"/>
      <c r="I122" s="49"/>
      <c r="J122" s="11"/>
      <c r="K122" s="11"/>
      <c r="L122" s="11"/>
    </row>
    <row r="123" spans="2:12">
      <c r="B123" s="239"/>
      <c r="C123" s="240"/>
      <c r="D123" s="49"/>
      <c r="E123" s="49"/>
      <c r="F123" s="49"/>
      <c r="G123" s="49"/>
      <c r="H123" s="49"/>
      <c r="I123" s="49"/>
      <c r="J123" s="11"/>
      <c r="K123" s="11"/>
      <c r="L123" s="11"/>
    </row>
    <row r="124" spans="2:12">
      <c r="B124" s="239"/>
      <c r="C124" s="240"/>
      <c r="D124" s="49"/>
      <c r="E124" s="49"/>
      <c r="F124" s="49"/>
      <c r="G124" s="49"/>
      <c r="H124" s="49"/>
      <c r="I124" s="49"/>
      <c r="J124" s="11"/>
      <c r="K124" s="11"/>
      <c r="L124" s="11"/>
    </row>
    <row r="125" spans="2:12">
      <c r="B125" s="239"/>
      <c r="C125" s="240"/>
      <c r="D125" s="49"/>
      <c r="E125" s="49"/>
      <c r="F125" s="49"/>
      <c r="G125" s="49"/>
      <c r="H125" s="49"/>
      <c r="I125" s="49"/>
      <c r="J125" s="11"/>
      <c r="K125" s="11"/>
      <c r="L125" s="11"/>
    </row>
    <row r="126" spans="2:12">
      <c r="B126" s="239"/>
      <c r="C126" s="240"/>
      <c r="D126" s="49"/>
      <c r="E126" s="49"/>
      <c r="F126" s="49"/>
      <c r="G126" s="49"/>
      <c r="H126" s="49"/>
      <c r="I126" s="49"/>
      <c r="J126" s="11"/>
      <c r="K126" s="11"/>
      <c r="L126" s="11"/>
    </row>
    <row r="127" spans="2:12">
      <c r="B127" s="239"/>
      <c r="C127" s="240"/>
      <c r="D127" s="49"/>
      <c r="E127" s="49"/>
      <c r="F127" s="49"/>
      <c r="G127" s="49"/>
      <c r="H127" s="49"/>
      <c r="I127" s="49"/>
      <c r="J127" s="11"/>
      <c r="K127" s="11"/>
      <c r="L127" s="11"/>
    </row>
    <row r="128" spans="2:12">
      <c r="B128" s="239"/>
      <c r="C128" s="240"/>
      <c r="D128" s="49"/>
      <c r="E128" s="49"/>
      <c r="F128" s="49"/>
      <c r="G128" s="49"/>
      <c r="H128" s="49"/>
      <c r="I128" s="49"/>
      <c r="J128" s="11"/>
      <c r="K128" s="11"/>
      <c r="L128" s="11"/>
    </row>
    <row r="129" spans="2:12">
      <c r="B129" s="239"/>
      <c r="C129" s="240"/>
      <c r="D129" s="49"/>
      <c r="E129" s="49"/>
      <c r="F129" s="49"/>
      <c r="G129" s="49"/>
      <c r="H129" s="49"/>
      <c r="I129" s="49"/>
      <c r="J129" s="11"/>
      <c r="K129" s="11"/>
      <c r="L129" s="11"/>
    </row>
    <row r="130" spans="2:12">
      <c r="B130" s="239"/>
      <c r="C130" s="240"/>
      <c r="D130" s="49"/>
      <c r="E130" s="49"/>
      <c r="F130" s="49"/>
      <c r="G130" s="49"/>
      <c r="H130" s="49"/>
      <c r="I130" s="49"/>
      <c r="J130" s="11"/>
      <c r="K130" s="11"/>
      <c r="L130" s="11"/>
    </row>
    <row r="131" spans="2:12">
      <c r="B131" s="239"/>
      <c r="C131" s="240"/>
      <c r="D131" s="49"/>
      <c r="E131" s="49"/>
      <c r="F131" s="49"/>
      <c r="G131" s="49"/>
      <c r="H131" s="49"/>
      <c r="I131" s="49"/>
      <c r="J131" s="11"/>
      <c r="K131" s="11"/>
      <c r="L131" s="11"/>
    </row>
    <row r="132" spans="2:12">
      <c r="B132" s="239"/>
      <c r="C132" s="240"/>
      <c r="D132" s="49"/>
      <c r="E132" s="49"/>
      <c r="F132" s="49"/>
      <c r="G132" s="49"/>
      <c r="H132" s="49"/>
      <c r="I132" s="49"/>
      <c r="J132" s="11"/>
      <c r="K132" s="11"/>
      <c r="L132" s="11"/>
    </row>
    <row r="133" spans="2:12">
      <c r="B133" s="239"/>
      <c r="C133" s="240"/>
      <c r="D133" s="49"/>
      <c r="E133" s="49"/>
      <c r="F133" s="49"/>
      <c r="G133" s="49"/>
      <c r="H133" s="49"/>
      <c r="I133" s="49"/>
      <c r="J133" s="11"/>
      <c r="K133" s="11"/>
      <c r="L133" s="11"/>
    </row>
    <row r="134" spans="2:12">
      <c r="B134" s="239"/>
      <c r="C134" s="240"/>
      <c r="D134" s="49"/>
      <c r="E134" s="49"/>
      <c r="F134" s="49"/>
      <c r="G134" s="49"/>
      <c r="H134" s="49"/>
      <c r="I134" s="49"/>
      <c r="J134" s="11"/>
      <c r="K134" s="11"/>
      <c r="L134" s="11"/>
    </row>
    <row r="135" spans="2:12">
      <c r="B135" s="239"/>
      <c r="C135" s="240"/>
      <c r="D135" s="49"/>
      <c r="E135" s="49"/>
      <c r="F135" s="49"/>
      <c r="G135" s="49"/>
      <c r="H135" s="49"/>
      <c r="I135" s="49"/>
      <c r="J135" s="11"/>
      <c r="K135" s="11"/>
      <c r="L135" s="11"/>
    </row>
    <row r="136" spans="2:12">
      <c r="B136" s="239"/>
      <c r="C136" s="240"/>
      <c r="D136" s="49"/>
      <c r="E136" s="49"/>
      <c r="F136" s="49"/>
      <c r="G136" s="49"/>
      <c r="H136" s="49"/>
      <c r="I136" s="49"/>
      <c r="J136" s="11"/>
      <c r="K136" s="11"/>
      <c r="L136" s="11"/>
    </row>
    <row r="137" spans="2:12">
      <c r="B137" s="239"/>
      <c r="C137" s="240"/>
      <c r="D137" s="49"/>
      <c r="E137" s="49"/>
      <c r="F137" s="49"/>
      <c r="G137" s="49"/>
      <c r="H137" s="49"/>
      <c r="I137" s="49"/>
      <c r="J137" s="11"/>
      <c r="K137" s="11"/>
      <c r="L137" s="11"/>
    </row>
    <row r="138" spans="2:12">
      <c r="B138" s="239"/>
      <c r="C138" s="240"/>
      <c r="D138" s="49"/>
      <c r="E138" s="49"/>
      <c r="F138" s="49"/>
      <c r="G138" s="49"/>
      <c r="H138" s="49"/>
      <c r="I138" s="49"/>
      <c r="J138" s="11"/>
      <c r="K138" s="11"/>
      <c r="L138" s="11"/>
    </row>
    <row r="139" spans="2:12">
      <c r="B139" s="239"/>
      <c r="C139" s="240"/>
      <c r="D139" s="49"/>
      <c r="E139" s="49"/>
      <c r="F139" s="49"/>
      <c r="G139" s="49"/>
      <c r="H139" s="49"/>
      <c r="I139" s="49"/>
      <c r="J139" s="11"/>
      <c r="K139" s="11"/>
      <c r="L139" s="11"/>
    </row>
    <row r="140" spans="2:12">
      <c r="B140" s="239"/>
      <c r="C140" s="240"/>
      <c r="D140" s="49"/>
      <c r="E140" s="49"/>
      <c r="F140" s="49"/>
      <c r="G140" s="49"/>
      <c r="H140" s="49"/>
      <c r="I140" s="49"/>
      <c r="J140" s="11"/>
      <c r="K140" s="11"/>
      <c r="L140" s="11"/>
    </row>
    <row r="141" spans="2:12">
      <c r="B141" s="239"/>
      <c r="C141" s="240"/>
      <c r="D141" s="49"/>
      <c r="E141" s="49"/>
      <c r="F141" s="49"/>
      <c r="G141" s="49"/>
      <c r="H141" s="49"/>
      <c r="I141" s="49"/>
      <c r="J141" s="11"/>
      <c r="K141" s="11"/>
      <c r="L141" s="11"/>
    </row>
    <row r="142" spans="2:12">
      <c r="B142" s="239"/>
      <c r="C142" s="240"/>
      <c r="D142" s="49"/>
      <c r="E142" s="49"/>
      <c r="F142" s="49"/>
      <c r="G142" s="49"/>
      <c r="H142" s="49"/>
      <c r="I142" s="49"/>
      <c r="J142" s="11"/>
      <c r="K142" s="11"/>
      <c r="L142" s="11"/>
    </row>
    <row r="143" spans="2:12">
      <c r="B143" s="239"/>
      <c r="C143" s="240"/>
      <c r="D143" s="49"/>
      <c r="E143" s="49"/>
      <c r="F143" s="49"/>
      <c r="G143" s="49"/>
      <c r="H143" s="49"/>
      <c r="I143" s="49"/>
      <c r="J143" s="11"/>
      <c r="K143" s="11"/>
      <c r="L143" s="11"/>
    </row>
    <row r="144" spans="2:12">
      <c r="B144" s="239"/>
      <c r="C144" s="240"/>
      <c r="D144" s="49"/>
      <c r="E144" s="49"/>
      <c r="F144" s="49"/>
      <c r="G144" s="49"/>
      <c r="H144" s="49"/>
      <c r="I144" s="49"/>
      <c r="J144" s="11"/>
      <c r="K144" s="11"/>
      <c r="L144" s="11"/>
    </row>
    <row r="145" spans="2:12">
      <c r="B145" s="239"/>
      <c r="C145" s="240"/>
      <c r="D145" s="49"/>
      <c r="E145" s="49"/>
      <c r="F145" s="49"/>
      <c r="G145" s="49"/>
      <c r="H145" s="49"/>
      <c r="I145" s="49"/>
      <c r="J145" s="11"/>
      <c r="K145" s="11"/>
      <c r="L145" s="11"/>
    </row>
    <row r="146" spans="2:12">
      <c r="B146" s="241"/>
      <c r="C146" s="242"/>
      <c r="D146" s="49"/>
      <c r="E146" s="49"/>
      <c r="F146" s="49"/>
      <c r="G146" s="49"/>
      <c r="H146" s="49"/>
      <c r="I146" s="49"/>
      <c r="J146" s="11"/>
      <c r="K146" s="11"/>
      <c r="L146" s="11"/>
    </row>
    <row r="147" spans="2:12">
      <c r="B147" s="115"/>
      <c r="C147" s="115"/>
      <c r="D147" s="115"/>
      <c r="E147" s="115"/>
      <c r="F147" s="115"/>
      <c r="G147" s="115"/>
      <c r="H147" s="115"/>
      <c r="I147" s="11"/>
      <c r="J147" s="11"/>
      <c r="K147" s="11"/>
      <c r="L147" s="11"/>
    </row>
    <row r="148" spans="2:12">
      <c r="B148" s="115"/>
      <c r="C148" s="115"/>
      <c r="D148" s="115"/>
      <c r="E148" s="115"/>
      <c r="F148" s="115"/>
      <c r="G148" s="115"/>
      <c r="H148" s="115"/>
      <c r="I148" s="11"/>
      <c r="J148" s="11"/>
      <c r="K148" s="11"/>
      <c r="L148" s="11"/>
    </row>
    <row r="149" spans="2:12">
      <c r="B149" s="115"/>
      <c r="C149" s="115"/>
      <c r="D149" s="115"/>
      <c r="E149" s="115"/>
      <c r="F149" s="115"/>
      <c r="G149" s="115"/>
      <c r="H149" s="115"/>
      <c r="I149" s="11"/>
      <c r="J149" s="11"/>
      <c r="K149" s="11"/>
      <c r="L149" s="11"/>
    </row>
    <row r="150" spans="2:12" ht="18">
      <c r="B150" s="47" t="s">
        <v>215</v>
      </c>
      <c r="C150" s="11"/>
      <c r="D150" s="115"/>
      <c r="E150" s="115"/>
      <c r="F150" s="115"/>
      <c r="G150" s="115"/>
      <c r="H150" s="115"/>
      <c r="I150" s="11"/>
      <c r="J150" s="11"/>
      <c r="K150" s="11"/>
      <c r="L150" s="11"/>
    </row>
    <row r="151" spans="2:12" ht="15">
      <c r="B151" s="69" t="s">
        <v>40</v>
      </c>
      <c r="C151" s="11"/>
      <c r="D151" s="115"/>
      <c r="E151" s="115"/>
      <c r="F151" s="115"/>
      <c r="G151" s="115"/>
      <c r="H151" s="115"/>
      <c r="I151" s="11"/>
      <c r="J151" s="11"/>
      <c r="K151" s="11"/>
      <c r="L151" s="11"/>
    </row>
    <row r="152" spans="2:12">
      <c r="B152" s="21"/>
      <c r="C152" s="11"/>
      <c r="D152" s="115"/>
      <c r="E152" s="115"/>
      <c r="F152" s="115"/>
      <c r="G152" s="115"/>
      <c r="H152" s="115"/>
      <c r="I152" s="11"/>
      <c r="J152" s="11"/>
      <c r="K152" s="11"/>
      <c r="L152" s="11"/>
    </row>
    <row r="153" spans="2:12">
      <c r="B153" s="237"/>
      <c r="C153" s="238"/>
      <c r="D153" s="115"/>
      <c r="E153" s="115"/>
      <c r="F153" s="115"/>
      <c r="G153" s="115"/>
      <c r="H153" s="115"/>
      <c r="I153" s="11"/>
      <c r="J153" s="11"/>
      <c r="K153" s="11"/>
      <c r="L153" s="11"/>
    </row>
    <row r="154" spans="2:12">
      <c r="B154" s="239"/>
      <c r="C154" s="240"/>
      <c r="D154" s="115"/>
      <c r="E154" s="115"/>
      <c r="F154" s="115"/>
      <c r="G154" s="115"/>
      <c r="H154" s="115"/>
      <c r="I154" s="11"/>
      <c r="J154" s="11"/>
      <c r="K154" s="11"/>
      <c r="L154" s="11"/>
    </row>
    <row r="155" spans="2:12">
      <c r="B155" s="239"/>
      <c r="C155" s="240"/>
      <c r="D155" s="115"/>
      <c r="E155" s="115"/>
      <c r="F155" s="115"/>
      <c r="G155" s="115"/>
      <c r="H155" s="115"/>
      <c r="I155" s="11"/>
      <c r="J155" s="11"/>
      <c r="K155" s="11"/>
      <c r="L155" s="11"/>
    </row>
    <row r="156" spans="2:12">
      <c r="B156" s="239"/>
      <c r="C156" s="240"/>
      <c r="D156" s="115"/>
      <c r="E156" s="115"/>
      <c r="F156" s="115"/>
      <c r="G156" s="115"/>
      <c r="H156" s="115"/>
      <c r="I156" s="11"/>
      <c r="J156" s="11"/>
      <c r="K156" s="11"/>
      <c r="L156" s="11"/>
    </row>
    <row r="157" spans="2:12">
      <c r="B157" s="239"/>
      <c r="C157" s="240"/>
      <c r="D157" s="115"/>
      <c r="E157" s="115"/>
      <c r="F157" s="115"/>
      <c r="G157" s="115"/>
      <c r="H157" s="115"/>
      <c r="I157" s="11"/>
      <c r="J157" s="11"/>
      <c r="K157" s="11"/>
      <c r="L157" s="11"/>
    </row>
    <row r="158" spans="2:12">
      <c r="B158" s="239"/>
      <c r="C158" s="240"/>
      <c r="D158" s="115"/>
      <c r="E158" s="115"/>
      <c r="F158" s="115"/>
      <c r="G158" s="115"/>
      <c r="H158" s="115"/>
      <c r="I158" s="11"/>
      <c r="J158" s="11"/>
      <c r="K158" s="11"/>
      <c r="L158" s="11"/>
    </row>
    <row r="159" spans="2:12">
      <c r="B159" s="239"/>
      <c r="C159" s="240"/>
      <c r="D159" s="115"/>
      <c r="E159" s="115"/>
      <c r="F159" s="115"/>
      <c r="G159" s="115"/>
      <c r="H159" s="115"/>
      <c r="I159" s="11"/>
      <c r="J159" s="11"/>
      <c r="K159" s="11"/>
      <c r="L159" s="11"/>
    </row>
    <row r="160" spans="2:12">
      <c r="B160" s="239"/>
      <c r="C160" s="240"/>
      <c r="D160" s="115"/>
      <c r="E160" s="115"/>
      <c r="F160" s="115"/>
      <c r="G160" s="115"/>
      <c r="H160" s="115"/>
      <c r="I160" s="11"/>
      <c r="J160" s="11"/>
      <c r="K160" s="11"/>
      <c r="L160" s="11"/>
    </row>
    <row r="161" spans="2:12">
      <c r="B161" s="239"/>
      <c r="C161" s="240"/>
      <c r="D161" s="115"/>
      <c r="E161" s="115"/>
      <c r="F161" s="115"/>
      <c r="G161" s="115"/>
      <c r="H161" s="115"/>
      <c r="I161" s="11"/>
      <c r="J161" s="11"/>
      <c r="K161" s="11"/>
      <c r="L161" s="11"/>
    </row>
    <row r="162" spans="2:12">
      <c r="B162" s="239"/>
      <c r="C162" s="240"/>
      <c r="D162" s="115"/>
      <c r="E162" s="115"/>
      <c r="F162" s="115"/>
      <c r="G162" s="115"/>
      <c r="H162" s="115"/>
      <c r="I162" s="11"/>
      <c r="J162" s="11"/>
      <c r="K162" s="11"/>
      <c r="L162" s="11"/>
    </row>
    <row r="163" spans="2:12">
      <c r="B163" s="239"/>
      <c r="C163" s="240"/>
      <c r="D163" s="115"/>
      <c r="E163" s="115"/>
      <c r="F163" s="115"/>
      <c r="G163" s="115"/>
      <c r="H163" s="115"/>
      <c r="I163" s="11"/>
      <c r="J163" s="11"/>
      <c r="K163" s="11"/>
      <c r="L163" s="11"/>
    </row>
    <row r="164" spans="2:12">
      <c r="B164" s="239"/>
      <c r="C164" s="240"/>
      <c r="D164" s="115"/>
      <c r="E164" s="115"/>
      <c r="F164" s="115"/>
      <c r="G164" s="115"/>
      <c r="H164" s="115"/>
      <c r="I164" s="11"/>
      <c r="J164" s="11"/>
      <c r="K164" s="11"/>
      <c r="L164" s="11"/>
    </row>
    <row r="165" spans="2:12">
      <c r="B165" s="239"/>
      <c r="C165" s="240"/>
      <c r="D165" s="115"/>
      <c r="E165" s="115"/>
      <c r="F165" s="115"/>
      <c r="G165" s="115"/>
      <c r="H165" s="115"/>
      <c r="I165" s="11"/>
      <c r="J165" s="11"/>
      <c r="K165" s="11"/>
      <c r="L165" s="11"/>
    </row>
    <row r="166" spans="2:12">
      <c r="B166" s="239"/>
      <c r="C166" s="240"/>
      <c r="D166" s="115"/>
      <c r="E166" s="115"/>
      <c r="F166" s="115"/>
      <c r="G166" s="115"/>
      <c r="H166" s="115"/>
      <c r="I166" s="11"/>
      <c r="J166" s="11"/>
      <c r="K166" s="11"/>
      <c r="L166" s="11"/>
    </row>
    <row r="167" spans="2:12">
      <c r="B167" s="239"/>
      <c r="C167" s="240"/>
      <c r="D167" s="115"/>
      <c r="E167" s="115"/>
      <c r="F167" s="115"/>
      <c r="G167" s="115"/>
      <c r="H167" s="115"/>
      <c r="I167" s="11"/>
      <c r="J167" s="11"/>
      <c r="K167" s="11"/>
      <c r="L167" s="11"/>
    </row>
    <row r="168" spans="2:12">
      <c r="B168" s="239"/>
      <c r="C168" s="240"/>
      <c r="D168" s="115"/>
      <c r="E168" s="115"/>
      <c r="F168" s="115"/>
      <c r="G168" s="115"/>
      <c r="H168" s="115"/>
      <c r="I168" s="11"/>
      <c r="J168" s="11"/>
      <c r="K168" s="11"/>
      <c r="L168" s="11"/>
    </row>
    <row r="169" spans="2:12">
      <c r="B169" s="239"/>
      <c r="C169" s="240"/>
      <c r="D169" s="115"/>
      <c r="E169" s="115"/>
      <c r="F169" s="115"/>
      <c r="G169" s="115"/>
      <c r="H169" s="115"/>
      <c r="I169" s="11"/>
      <c r="J169" s="11"/>
      <c r="K169" s="11"/>
      <c r="L169" s="11"/>
    </row>
    <row r="170" spans="2:12">
      <c r="B170" s="239"/>
      <c r="C170" s="240"/>
      <c r="D170" s="115"/>
      <c r="E170" s="115"/>
      <c r="F170" s="115"/>
      <c r="G170" s="115"/>
      <c r="H170" s="115"/>
      <c r="I170" s="11"/>
      <c r="J170" s="11"/>
      <c r="K170" s="11"/>
      <c r="L170" s="11"/>
    </row>
    <row r="171" spans="2:12">
      <c r="B171" s="239"/>
      <c r="C171" s="240"/>
      <c r="D171" s="115"/>
      <c r="E171" s="115"/>
      <c r="F171" s="115"/>
      <c r="G171" s="115"/>
      <c r="H171" s="115"/>
      <c r="I171" s="11"/>
      <c r="J171" s="11"/>
      <c r="K171" s="11"/>
      <c r="L171" s="11"/>
    </row>
    <row r="172" spans="2:12">
      <c r="B172" s="239"/>
      <c r="C172" s="240"/>
      <c r="D172" s="115"/>
      <c r="E172" s="115"/>
      <c r="F172" s="115"/>
      <c r="G172" s="115"/>
      <c r="H172" s="115"/>
      <c r="I172" s="11"/>
      <c r="J172" s="11"/>
      <c r="K172" s="11"/>
      <c r="L172" s="11"/>
    </row>
    <row r="173" spans="2:12">
      <c r="B173" s="239"/>
      <c r="C173" s="240"/>
      <c r="D173" s="115"/>
      <c r="E173" s="115"/>
      <c r="F173" s="115"/>
      <c r="G173" s="115"/>
      <c r="H173" s="115"/>
      <c r="I173" s="11"/>
      <c r="J173" s="11"/>
      <c r="K173" s="11"/>
      <c r="L173" s="11"/>
    </row>
    <row r="174" spans="2:12">
      <c r="B174" s="239"/>
      <c r="C174" s="240"/>
      <c r="D174" s="115"/>
      <c r="E174" s="115"/>
      <c r="F174" s="115"/>
      <c r="G174" s="115"/>
      <c r="H174" s="115"/>
      <c r="I174" s="11"/>
      <c r="J174" s="11"/>
      <c r="K174" s="11"/>
      <c r="L174" s="11"/>
    </row>
    <row r="175" spans="2:12">
      <c r="B175" s="239"/>
      <c r="C175" s="240"/>
      <c r="D175" s="115"/>
      <c r="E175" s="115"/>
      <c r="F175" s="115"/>
      <c r="G175" s="115"/>
      <c r="H175" s="115"/>
      <c r="I175" s="11"/>
      <c r="J175" s="11"/>
      <c r="K175" s="11"/>
      <c r="L175" s="11"/>
    </row>
    <row r="176" spans="2:12">
      <c r="B176" s="239"/>
      <c r="C176" s="240"/>
      <c r="D176" s="115"/>
      <c r="E176" s="115"/>
      <c r="F176" s="115"/>
      <c r="G176" s="115"/>
      <c r="H176" s="115"/>
      <c r="I176" s="11"/>
      <c r="J176" s="11"/>
      <c r="K176" s="11"/>
      <c r="L176" s="11"/>
    </row>
    <row r="177" spans="2:12">
      <c r="B177" s="239"/>
      <c r="C177" s="240"/>
      <c r="D177" s="115"/>
      <c r="E177" s="115"/>
      <c r="F177" s="115"/>
      <c r="G177" s="115"/>
      <c r="H177" s="115"/>
      <c r="I177" s="11"/>
      <c r="J177" s="11"/>
      <c r="K177" s="11"/>
      <c r="L177" s="11"/>
    </row>
    <row r="178" spans="2:12">
      <c r="B178" s="239"/>
      <c r="C178" s="240"/>
      <c r="D178" s="115"/>
      <c r="E178" s="115"/>
      <c r="F178" s="115"/>
      <c r="G178" s="115"/>
      <c r="H178" s="115"/>
      <c r="I178" s="11"/>
      <c r="J178" s="11"/>
      <c r="K178" s="11"/>
      <c r="L178" s="11"/>
    </row>
    <row r="179" spans="2:12">
      <c r="B179" s="239"/>
      <c r="C179" s="240"/>
      <c r="D179" s="115"/>
      <c r="E179" s="115"/>
      <c r="F179" s="115"/>
      <c r="G179" s="115"/>
      <c r="H179" s="115"/>
      <c r="I179" s="11"/>
      <c r="J179" s="11"/>
      <c r="K179" s="11"/>
      <c r="L179" s="11"/>
    </row>
    <row r="180" spans="2:12">
      <c r="B180" s="239"/>
      <c r="C180" s="240"/>
      <c r="D180" s="11"/>
      <c r="E180" s="11"/>
      <c r="F180" s="11"/>
      <c r="G180" s="11"/>
      <c r="H180" s="11"/>
      <c r="I180" s="11"/>
      <c r="J180" s="11"/>
      <c r="K180" s="11"/>
      <c r="L180" s="11"/>
    </row>
    <row r="181" spans="2:12">
      <c r="B181" s="241"/>
      <c r="C181" s="242"/>
      <c r="D181" s="11"/>
      <c r="E181" s="11"/>
      <c r="F181" s="11"/>
      <c r="G181" s="11"/>
      <c r="H181" s="11"/>
      <c r="I181" s="11"/>
      <c r="J181" s="11"/>
      <c r="K181" s="11"/>
      <c r="L181" s="11"/>
    </row>
    <row r="182" spans="2:12">
      <c r="B182" s="123"/>
      <c r="C182" s="123"/>
      <c r="D182" s="11"/>
      <c r="E182" s="11"/>
      <c r="F182" s="11"/>
      <c r="G182" s="11"/>
      <c r="H182" s="11"/>
      <c r="I182" s="11"/>
      <c r="J182" s="11"/>
      <c r="K182" s="11"/>
      <c r="L182" s="11"/>
    </row>
    <row r="183" spans="2:12" ht="18">
      <c r="B183" s="47" t="s">
        <v>192</v>
      </c>
      <c r="C183" s="123"/>
      <c r="D183" s="11"/>
      <c r="E183" s="11"/>
      <c r="F183" s="11"/>
      <c r="G183" s="11"/>
      <c r="H183" s="11"/>
      <c r="I183" s="11"/>
      <c r="J183" s="11"/>
      <c r="K183" s="11"/>
      <c r="L183" s="11"/>
    </row>
    <row r="184" spans="2:12" ht="18">
      <c r="B184" s="66" t="s">
        <v>41</v>
      </c>
      <c r="C184" s="11"/>
      <c r="D184" s="11"/>
      <c r="E184" s="11"/>
      <c r="F184" s="11"/>
      <c r="G184" s="11"/>
      <c r="H184" s="11"/>
      <c r="I184" s="11"/>
      <c r="J184" s="11"/>
      <c r="K184" s="11"/>
      <c r="L184" s="11"/>
    </row>
    <row r="185" spans="2:12">
      <c r="B185" s="19"/>
      <c r="C185" s="11"/>
      <c r="D185" s="11"/>
      <c r="E185" s="11"/>
      <c r="F185" s="11"/>
      <c r="G185" s="11"/>
      <c r="H185" s="11"/>
      <c r="I185" s="11"/>
      <c r="J185" s="11"/>
      <c r="K185" s="11"/>
      <c r="L185" s="11"/>
    </row>
    <row r="186" spans="2:12">
      <c r="B186" s="228"/>
      <c r="C186" s="229"/>
      <c r="D186" s="229"/>
      <c r="E186" s="229"/>
      <c r="F186" s="229"/>
      <c r="G186" s="229"/>
      <c r="H186" s="230"/>
      <c r="I186" s="11"/>
      <c r="J186" s="11"/>
      <c r="K186" s="11"/>
      <c r="L186" s="11"/>
    </row>
    <row r="187" spans="2:12">
      <c r="B187" s="234"/>
      <c r="C187" s="235"/>
      <c r="D187" s="235"/>
      <c r="E187" s="235"/>
      <c r="F187" s="235"/>
      <c r="G187" s="235"/>
      <c r="H187" s="236"/>
      <c r="I187" s="11"/>
      <c r="J187" s="11"/>
      <c r="K187" s="11"/>
      <c r="L187" s="11"/>
    </row>
    <row r="188" spans="2:12">
      <c r="B188" s="234"/>
      <c r="C188" s="235"/>
      <c r="D188" s="235"/>
      <c r="E188" s="235"/>
      <c r="F188" s="235"/>
      <c r="G188" s="235"/>
      <c r="H188" s="236"/>
      <c r="I188" s="11"/>
      <c r="J188" s="11"/>
      <c r="K188" s="11"/>
      <c r="L188" s="11"/>
    </row>
    <row r="189" spans="2:12">
      <c r="B189" s="231"/>
      <c r="C189" s="232"/>
      <c r="D189" s="232"/>
      <c r="E189" s="232"/>
      <c r="F189" s="232"/>
      <c r="G189" s="232"/>
      <c r="H189" s="233"/>
      <c r="I189" s="11"/>
      <c r="J189" s="11"/>
      <c r="K189" s="11"/>
      <c r="L189" s="11"/>
    </row>
    <row r="190" spans="2:12">
      <c r="B190" s="116"/>
      <c r="C190" s="116"/>
      <c r="D190" s="116"/>
      <c r="E190" s="116"/>
      <c r="F190" s="116"/>
      <c r="G190" s="116"/>
      <c r="H190" s="116"/>
      <c r="I190" s="11"/>
      <c r="J190" s="11"/>
      <c r="K190" s="11"/>
      <c r="L190" s="11"/>
    </row>
    <row r="191" spans="2:12">
      <c r="B191" s="116"/>
      <c r="C191" s="116"/>
      <c r="D191" s="116"/>
      <c r="E191" s="116"/>
      <c r="F191" s="116"/>
      <c r="G191" s="116"/>
      <c r="H191" s="116"/>
      <c r="I191" s="11"/>
      <c r="J191" s="11"/>
      <c r="K191" s="11"/>
      <c r="L191" s="11"/>
    </row>
    <row r="192" spans="2:12">
      <c r="B192" s="11"/>
      <c r="C192" s="11"/>
      <c r="D192" s="11"/>
      <c r="E192" s="11"/>
      <c r="F192" s="11"/>
      <c r="G192" s="11"/>
      <c r="H192" s="11"/>
      <c r="I192" s="11"/>
      <c r="J192" s="11"/>
      <c r="K192" s="11"/>
      <c r="L192" s="11"/>
    </row>
    <row r="193" spans="2:12" ht="20.25">
      <c r="B193" s="22" t="s">
        <v>42</v>
      </c>
      <c r="C193" s="11"/>
      <c r="D193" s="11"/>
      <c r="E193" s="11"/>
      <c r="F193" s="11"/>
      <c r="G193" s="11"/>
      <c r="H193" s="11"/>
      <c r="I193" s="11"/>
      <c r="J193" s="11"/>
      <c r="K193" s="11"/>
      <c r="L193" s="11"/>
    </row>
    <row r="194" spans="2:12" ht="18">
      <c r="B194" s="66" t="s">
        <v>43</v>
      </c>
      <c r="C194" s="11"/>
      <c r="D194" s="11"/>
      <c r="E194" s="11"/>
      <c r="F194" s="11"/>
      <c r="G194" s="11"/>
      <c r="H194" s="11"/>
      <c r="I194" s="11"/>
      <c r="J194" s="11"/>
      <c r="K194" s="11"/>
      <c r="L194" s="11"/>
    </row>
    <row r="195" spans="2:12">
      <c r="B195" s="14"/>
      <c r="C195" s="11"/>
      <c r="D195" s="11"/>
      <c r="E195" s="11"/>
      <c r="F195" s="11"/>
      <c r="G195" s="11"/>
      <c r="H195" s="11"/>
      <c r="I195" s="11"/>
      <c r="J195" s="11"/>
      <c r="K195" s="11"/>
      <c r="L195" s="11"/>
    </row>
    <row r="196" spans="2:12">
      <c r="B196" s="228"/>
      <c r="C196" s="229"/>
      <c r="D196" s="229"/>
      <c r="E196" s="229"/>
      <c r="F196" s="229"/>
      <c r="G196" s="229"/>
      <c r="H196" s="230"/>
      <c r="I196" s="11"/>
      <c r="J196" s="11"/>
      <c r="K196" s="11"/>
      <c r="L196" s="11"/>
    </row>
    <row r="197" spans="2:12">
      <c r="B197" s="231"/>
      <c r="C197" s="232"/>
      <c r="D197" s="232"/>
      <c r="E197" s="232"/>
      <c r="F197" s="232"/>
      <c r="G197" s="232"/>
      <c r="H197" s="233"/>
      <c r="I197" s="11"/>
      <c r="J197" s="11"/>
      <c r="K197" s="11"/>
      <c r="L197" s="11"/>
    </row>
    <row r="198" spans="2:12">
      <c r="B198" s="117"/>
      <c r="C198" s="117"/>
      <c r="D198" s="117"/>
      <c r="E198" s="11"/>
      <c r="F198" s="11"/>
      <c r="G198" s="11"/>
      <c r="H198" s="11"/>
      <c r="I198" s="11"/>
      <c r="J198" s="11"/>
      <c r="K198" s="11"/>
      <c r="L198" s="11"/>
    </row>
    <row r="199" spans="2:12">
      <c r="B199" s="11"/>
      <c r="C199" s="11"/>
      <c r="D199" s="11"/>
      <c r="E199" s="11"/>
      <c r="F199" s="11"/>
      <c r="G199" s="11"/>
      <c r="H199" s="11"/>
      <c r="I199" s="11"/>
      <c r="J199" s="11"/>
      <c r="K199" s="11"/>
      <c r="L199" s="11"/>
    </row>
    <row r="200" spans="2:12">
      <c r="B200" s="11"/>
      <c r="C200" s="11"/>
      <c r="D200" s="11"/>
      <c r="E200" s="11"/>
      <c r="F200" s="11"/>
      <c r="G200" s="11"/>
      <c r="H200" s="11"/>
      <c r="I200" s="11"/>
      <c r="J200" s="11"/>
      <c r="K200" s="11"/>
      <c r="L200" s="11"/>
    </row>
    <row r="201" spans="2:12">
      <c r="B201" s="11"/>
      <c r="C201" s="11"/>
      <c r="D201" s="11"/>
      <c r="E201" s="11"/>
      <c r="F201" s="11"/>
      <c r="G201" s="11"/>
      <c r="H201" s="11"/>
      <c r="I201" s="11"/>
      <c r="J201" s="11"/>
      <c r="K201" s="11"/>
      <c r="L201" s="11"/>
    </row>
    <row r="202" spans="2:12">
      <c r="B202" s="11"/>
      <c r="C202" s="11"/>
      <c r="D202" s="11"/>
      <c r="E202" s="11"/>
      <c r="F202" s="11"/>
      <c r="G202" s="11"/>
      <c r="H202" s="11"/>
      <c r="I202" s="11"/>
      <c r="J202" s="11"/>
      <c r="K202" s="11"/>
      <c r="L202" s="11"/>
    </row>
    <row r="203" spans="2:12">
      <c r="B203" s="11"/>
      <c r="C203" s="11"/>
      <c r="D203" s="11"/>
      <c r="E203" s="11"/>
      <c r="F203" s="11"/>
      <c r="G203" s="11"/>
      <c r="H203" s="11"/>
      <c r="I203" s="11"/>
      <c r="J203" s="11"/>
      <c r="K203" s="11"/>
      <c r="L203" s="11"/>
    </row>
    <row r="204" spans="2:12">
      <c r="B204" s="11"/>
      <c r="C204" s="11"/>
      <c r="D204" s="11"/>
      <c r="E204" s="11"/>
      <c r="F204" s="11"/>
      <c r="G204" s="11"/>
      <c r="H204" s="11"/>
      <c r="I204" s="11"/>
      <c r="J204" s="11"/>
      <c r="K204" s="11"/>
      <c r="L204" s="11"/>
    </row>
    <row r="205" spans="2:12">
      <c r="B205" s="11"/>
      <c r="C205" s="11"/>
      <c r="D205" s="11"/>
      <c r="E205" s="11"/>
      <c r="F205" s="11"/>
      <c r="G205" s="11"/>
      <c r="H205" s="11"/>
      <c r="I205" s="11"/>
      <c r="J205" s="11"/>
      <c r="K205" s="11"/>
      <c r="L205" s="11"/>
    </row>
    <row r="206" spans="2:12">
      <c r="B206" s="11"/>
      <c r="C206" s="11"/>
      <c r="D206" s="11"/>
      <c r="E206" s="11"/>
      <c r="F206" s="11"/>
      <c r="G206" s="11"/>
      <c r="H206" s="11"/>
      <c r="I206" s="11"/>
      <c r="J206" s="11"/>
      <c r="K206" s="11"/>
      <c r="L206" s="11"/>
    </row>
    <row r="207" spans="2:12">
      <c r="B207" s="11"/>
      <c r="C207" s="11"/>
      <c r="D207" s="11"/>
      <c r="E207" s="11"/>
      <c r="F207" s="11"/>
      <c r="G207" s="11"/>
      <c r="H207" s="11"/>
      <c r="I207" s="11"/>
      <c r="J207" s="11"/>
      <c r="K207" s="11"/>
      <c r="L207" s="11"/>
    </row>
    <row r="208" spans="2:12">
      <c r="B208" s="11"/>
      <c r="C208" s="11"/>
      <c r="D208" s="11"/>
      <c r="E208" s="11"/>
      <c r="F208" s="11"/>
      <c r="G208" s="11"/>
      <c r="H208" s="11"/>
      <c r="I208" s="11"/>
      <c r="J208" s="11"/>
      <c r="K208" s="11"/>
      <c r="L208" s="11"/>
    </row>
    <row r="209" spans="2:12">
      <c r="B209" s="11"/>
      <c r="C209" s="11"/>
      <c r="D209" s="11"/>
      <c r="E209" s="11"/>
      <c r="F209" s="11"/>
      <c r="G209" s="11"/>
      <c r="H209" s="11"/>
      <c r="I209" s="11"/>
      <c r="J209" s="11"/>
      <c r="K209" s="11"/>
      <c r="L209" s="11"/>
    </row>
    <row r="210" spans="2:12">
      <c r="B210" s="11"/>
      <c r="C210" s="11"/>
      <c r="D210" s="11"/>
      <c r="E210" s="11"/>
      <c r="F210" s="11"/>
      <c r="G210" s="11"/>
      <c r="H210" s="11"/>
      <c r="I210" s="11"/>
      <c r="J210" s="11"/>
      <c r="K210" s="11"/>
      <c r="L210" s="11"/>
    </row>
    <row r="211" spans="2:12">
      <c r="B211" s="11"/>
      <c r="C211" s="11"/>
      <c r="D211" s="11"/>
      <c r="E211" s="11"/>
      <c r="F211" s="11"/>
      <c r="G211" s="11"/>
      <c r="H211" s="11"/>
      <c r="I211" s="11"/>
      <c r="J211" s="11"/>
      <c r="K211" s="11"/>
      <c r="L211" s="11"/>
    </row>
    <row r="212" spans="2:12">
      <c r="B212" s="11"/>
      <c r="C212" s="11"/>
      <c r="D212" s="11"/>
      <c r="E212" s="11"/>
      <c r="F212" s="11"/>
      <c r="G212" s="11"/>
      <c r="H212" s="11"/>
      <c r="I212" s="11"/>
      <c r="J212" s="11"/>
      <c r="K212" s="11"/>
      <c r="L212" s="11"/>
    </row>
    <row r="213" spans="2:12">
      <c r="B213" s="11"/>
      <c r="C213" s="11"/>
      <c r="D213" s="11"/>
      <c r="E213" s="11"/>
      <c r="F213" s="11"/>
      <c r="G213" s="11"/>
      <c r="H213" s="11"/>
      <c r="I213" s="11"/>
      <c r="J213" s="11"/>
      <c r="K213" s="11"/>
      <c r="L213" s="11"/>
    </row>
    <row r="214" spans="2:12">
      <c r="B214" s="11"/>
      <c r="C214" s="11"/>
      <c r="D214" s="11"/>
      <c r="E214" s="11"/>
      <c r="F214" s="11"/>
      <c r="G214" s="11"/>
      <c r="H214" s="11"/>
      <c r="I214" s="11"/>
      <c r="J214" s="11"/>
      <c r="K214" s="11"/>
      <c r="L214" s="11"/>
    </row>
    <row r="215" spans="2:12">
      <c r="B215" s="11"/>
      <c r="C215" s="11"/>
      <c r="D215" s="11"/>
      <c r="E215" s="11"/>
      <c r="F215" s="11"/>
      <c r="G215" s="11"/>
      <c r="H215" s="11"/>
      <c r="I215" s="11"/>
      <c r="J215" s="11"/>
      <c r="K215" s="11"/>
      <c r="L215" s="11"/>
    </row>
    <row r="216" spans="2:12">
      <c r="B216" s="11"/>
      <c r="C216" s="11"/>
      <c r="D216" s="11"/>
      <c r="E216" s="11"/>
      <c r="F216" s="11"/>
      <c r="G216" s="11"/>
      <c r="H216" s="11"/>
      <c r="I216" s="11"/>
      <c r="J216" s="11"/>
      <c r="K216" s="11"/>
      <c r="L216" s="11"/>
    </row>
    <row r="217" spans="2:12">
      <c r="B217" s="11"/>
      <c r="C217" s="11"/>
      <c r="D217" s="11"/>
      <c r="E217" s="11"/>
      <c r="F217" s="11"/>
      <c r="G217" s="11"/>
      <c r="H217" s="11"/>
      <c r="I217" s="11"/>
      <c r="J217" s="11"/>
      <c r="K217" s="11"/>
      <c r="L217" s="11"/>
    </row>
    <row r="218" spans="2:12">
      <c r="B218" s="11"/>
      <c r="C218" s="11"/>
      <c r="D218" s="11"/>
      <c r="E218" s="11"/>
      <c r="F218" s="11"/>
      <c r="G218" s="11"/>
      <c r="H218" s="11"/>
      <c r="I218" s="11"/>
      <c r="J218" s="11"/>
      <c r="K218" s="11"/>
      <c r="L218" s="11"/>
    </row>
    <row r="219" spans="2:12">
      <c r="B219" s="11"/>
      <c r="C219" s="11"/>
      <c r="D219" s="11"/>
      <c r="E219" s="11"/>
      <c r="F219" s="11"/>
      <c r="G219" s="11"/>
      <c r="H219" s="11"/>
      <c r="I219" s="11"/>
      <c r="J219" s="11"/>
      <c r="K219" s="11"/>
      <c r="L219" s="11"/>
    </row>
    <row r="220" spans="2:12">
      <c r="B220" s="11"/>
      <c r="C220" s="11"/>
      <c r="D220" s="11"/>
      <c r="E220" s="11"/>
      <c r="F220" s="11"/>
      <c r="G220" s="11"/>
      <c r="H220" s="11"/>
      <c r="I220" s="11"/>
      <c r="J220" s="11"/>
      <c r="K220" s="11"/>
      <c r="L220" s="11"/>
    </row>
    <row r="221" spans="2:12">
      <c r="B221" s="11"/>
      <c r="C221" s="11"/>
      <c r="D221" s="11"/>
      <c r="E221" s="11"/>
      <c r="F221" s="11"/>
      <c r="G221" s="11"/>
      <c r="H221" s="11"/>
      <c r="I221" s="11"/>
      <c r="J221" s="11"/>
      <c r="K221" s="11"/>
      <c r="L221" s="11"/>
    </row>
  </sheetData>
  <sheetProtection sheet="1" selectLockedCells="1"/>
  <mergeCells count="13">
    <mergeCell ref="B5:H5"/>
    <mergeCell ref="B10:H10"/>
    <mergeCell ref="B15:H15"/>
    <mergeCell ref="B6:H9"/>
    <mergeCell ref="B11:H14"/>
    <mergeCell ref="B16:H20"/>
    <mergeCell ref="B196:H197"/>
    <mergeCell ref="B186:H189"/>
    <mergeCell ref="B118:C146"/>
    <mergeCell ref="B84:C112"/>
    <mergeCell ref="B38:D38"/>
    <mergeCell ref="B153:C181"/>
    <mergeCell ref="B60:H77"/>
  </mergeCells>
  <conditionalFormatting sqref="D42:D53">
    <cfRule type="expression" dxfId="22" priority="1">
      <formula>$B$29="Nei"</formula>
    </cfRule>
  </conditionalFormatting>
  <conditionalFormatting sqref="C42:C53">
    <cfRule type="expression" dxfId="21" priority="9">
      <formula>AND($B$28="Nei",+$B$29="Nei")</formula>
    </cfRule>
  </conditionalFormatting>
  <conditionalFormatting sqref="D48">
    <cfRule type="expression" dxfId="20" priority="2">
      <formula>AND($B$28="Nei",+$B$29="Nei")</formula>
    </cfRule>
  </conditionalFormatting>
  <dataValidations xWindow="286" yWindow="594" count="1">
    <dataValidation type="list" errorStyle="information" allowBlank="1" showInputMessage="1" showErrorMessage="1" errorTitle="Feil input" error="Velg Ja eller Nei ved å bruke nedtrekksmenyen." promptTitle="Velg for gjeldende faktorer" prompt="Velg Ja eller Nei fra nedtrekksmenyen" sqref="B28:B30" xr:uid="{2221C4B6-696F-4E13-B673-C5A3EC47E295}">
      <formula1>"Ja,Nei"</formula1>
    </dataValidation>
  </dataValidations>
  <pageMargins left="0.7" right="0.7" top="0.75" bottom="0.75" header="0.3" footer="0.3"/>
  <pageSetup scale="47"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DF95-9123-411E-96D5-BE02B0D7294A}">
  <sheetPr codeName="Sheet3">
    <tabColor theme="2" tint="-9.9978637043366805E-2"/>
  </sheetPr>
  <dimension ref="A2:O131"/>
  <sheetViews>
    <sheetView showGridLines="0" zoomScale="90" zoomScaleNormal="90" workbookViewId="0">
      <selection activeCell="B12" sqref="B12:O25"/>
    </sheetView>
  </sheetViews>
  <sheetFormatPr baseColWidth="10" defaultColWidth="11.42578125" defaultRowHeight="14.25"/>
  <cols>
    <col min="1" max="16384" width="11.42578125" style="1"/>
  </cols>
  <sheetData>
    <row r="2" spans="1:15" ht="30" customHeight="1">
      <c r="B2" s="109" t="s">
        <v>44</v>
      </c>
    </row>
    <row r="3" spans="1:15" ht="20.25">
      <c r="B3" s="24"/>
    </row>
    <row r="4" spans="1:15" ht="49.5" customHeight="1">
      <c r="A4" s="6"/>
      <c r="B4" s="251"/>
      <c r="C4" s="251"/>
      <c r="D4" s="251"/>
      <c r="E4" s="251"/>
      <c r="F4" s="251"/>
      <c r="G4" s="251"/>
      <c r="H4" s="251"/>
      <c r="I4" s="251"/>
      <c r="J4" s="251"/>
      <c r="K4" s="251"/>
      <c r="L4" s="251"/>
      <c r="M4" s="251"/>
      <c r="N4" s="251"/>
      <c r="O4" s="251"/>
    </row>
    <row r="5" spans="1:15" ht="18">
      <c r="B5" s="55"/>
    </row>
    <row r="6" spans="1:15" ht="15">
      <c r="B6" s="257" t="s">
        <v>216</v>
      </c>
      <c r="C6" s="257"/>
      <c r="D6" s="257"/>
      <c r="E6" s="257"/>
      <c r="F6" s="257"/>
      <c r="G6" s="257"/>
      <c r="H6" s="257"/>
      <c r="I6" s="257"/>
      <c r="J6" s="257"/>
      <c r="K6" s="257"/>
      <c r="L6" s="257"/>
      <c r="M6" s="257"/>
      <c r="N6" s="257"/>
      <c r="O6" s="257"/>
    </row>
    <row r="7" spans="1:15" ht="6" customHeight="1">
      <c r="B7" s="2"/>
    </row>
    <row r="8" spans="1:15">
      <c r="B8" s="2"/>
    </row>
    <row r="9" spans="1:15" ht="20.25">
      <c r="B9" s="22" t="s">
        <v>45</v>
      </c>
    </row>
    <row r="10" spans="1:15" ht="18">
      <c r="B10" s="66" t="s">
        <v>46</v>
      </c>
    </row>
    <row r="11" spans="1:15" ht="15">
      <c r="B11" s="51"/>
    </row>
    <row r="12" spans="1:15" ht="18">
      <c r="A12" s="6"/>
      <c r="B12" s="252"/>
      <c r="C12" s="253"/>
      <c r="D12" s="253"/>
      <c r="E12" s="253"/>
      <c r="F12" s="253"/>
      <c r="G12" s="253"/>
      <c r="H12" s="253"/>
      <c r="I12" s="253"/>
      <c r="J12" s="253"/>
      <c r="K12" s="253"/>
      <c r="L12" s="253"/>
      <c r="M12" s="253"/>
      <c r="N12" s="253"/>
      <c r="O12" s="254"/>
    </row>
    <row r="13" spans="1:15">
      <c r="B13" s="222"/>
      <c r="C13" s="255"/>
      <c r="D13" s="255"/>
      <c r="E13" s="255"/>
      <c r="F13" s="255"/>
      <c r="G13" s="255"/>
      <c r="H13" s="255"/>
      <c r="I13" s="255"/>
      <c r="J13" s="255"/>
      <c r="K13" s="255"/>
      <c r="L13" s="255"/>
      <c r="M13" s="255"/>
      <c r="N13" s="255"/>
      <c r="O13" s="224"/>
    </row>
    <row r="14" spans="1:15" ht="18">
      <c r="A14" s="6"/>
      <c r="B14" s="222"/>
      <c r="C14" s="255"/>
      <c r="D14" s="255"/>
      <c r="E14" s="255"/>
      <c r="F14" s="255"/>
      <c r="G14" s="255"/>
      <c r="H14" s="255"/>
      <c r="I14" s="255"/>
      <c r="J14" s="255"/>
      <c r="K14" s="255"/>
      <c r="L14" s="255"/>
      <c r="M14" s="255"/>
      <c r="N14" s="255"/>
      <c r="O14" s="224"/>
    </row>
    <row r="15" spans="1:15">
      <c r="B15" s="222"/>
      <c r="C15" s="255"/>
      <c r="D15" s="255"/>
      <c r="E15" s="255"/>
      <c r="F15" s="255"/>
      <c r="G15" s="255"/>
      <c r="H15" s="255"/>
      <c r="I15" s="255"/>
      <c r="J15" s="255"/>
      <c r="K15" s="255"/>
      <c r="L15" s="255"/>
      <c r="M15" s="255"/>
      <c r="N15" s="255"/>
      <c r="O15" s="224"/>
    </row>
    <row r="16" spans="1:15" ht="18">
      <c r="A16" s="6"/>
      <c r="B16" s="222"/>
      <c r="C16" s="255"/>
      <c r="D16" s="255"/>
      <c r="E16" s="255"/>
      <c r="F16" s="255"/>
      <c r="G16" s="255"/>
      <c r="H16" s="255"/>
      <c r="I16" s="255"/>
      <c r="J16" s="255"/>
      <c r="K16" s="255"/>
      <c r="L16" s="255"/>
      <c r="M16" s="255"/>
      <c r="N16" s="255"/>
      <c r="O16" s="224"/>
    </row>
    <row r="17" spans="1:15">
      <c r="B17" s="222"/>
      <c r="C17" s="255"/>
      <c r="D17" s="255"/>
      <c r="E17" s="255"/>
      <c r="F17" s="255"/>
      <c r="G17" s="255"/>
      <c r="H17" s="255"/>
      <c r="I17" s="255"/>
      <c r="J17" s="255"/>
      <c r="K17" s="255"/>
      <c r="L17" s="255"/>
      <c r="M17" s="255"/>
      <c r="N17" s="255"/>
      <c r="O17" s="224"/>
    </row>
    <row r="18" spans="1:15" ht="18">
      <c r="A18" s="6"/>
      <c r="B18" s="222"/>
      <c r="C18" s="255"/>
      <c r="D18" s="255"/>
      <c r="E18" s="255"/>
      <c r="F18" s="255"/>
      <c r="G18" s="255"/>
      <c r="H18" s="255"/>
      <c r="I18" s="255"/>
      <c r="J18" s="255"/>
      <c r="K18" s="255"/>
      <c r="L18" s="255"/>
      <c r="M18" s="255"/>
      <c r="N18" s="255"/>
      <c r="O18" s="224"/>
    </row>
    <row r="19" spans="1:15">
      <c r="B19" s="222"/>
      <c r="C19" s="255"/>
      <c r="D19" s="255"/>
      <c r="E19" s="255"/>
      <c r="F19" s="255"/>
      <c r="G19" s="255"/>
      <c r="H19" s="255"/>
      <c r="I19" s="255"/>
      <c r="J19" s="255"/>
      <c r="K19" s="255"/>
      <c r="L19" s="255"/>
      <c r="M19" s="255"/>
      <c r="N19" s="255"/>
      <c r="O19" s="224"/>
    </row>
    <row r="20" spans="1:15" ht="18">
      <c r="A20" s="6"/>
      <c r="B20" s="222"/>
      <c r="C20" s="255"/>
      <c r="D20" s="255"/>
      <c r="E20" s="255"/>
      <c r="F20" s="255"/>
      <c r="G20" s="255"/>
      <c r="H20" s="255"/>
      <c r="I20" s="255"/>
      <c r="J20" s="255"/>
      <c r="K20" s="255"/>
      <c r="L20" s="255"/>
      <c r="M20" s="255"/>
      <c r="N20" s="255"/>
      <c r="O20" s="224"/>
    </row>
    <row r="21" spans="1:15">
      <c r="B21" s="222"/>
      <c r="C21" s="255"/>
      <c r="D21" s="255"/>
      <c r="E21" s="255"/>
      <c r="F21" s="255"/>
      <c r="G21" s="255"/>
      <c r="H21" s="255"/>
      <c r="I21" s="255"/>
      <c r="J21" s="255"/>
      <c r="K21" s="255"/>
      <c r="L21" s="255"/>
      <c r="M21" s="255"/>
      <c r="N21" s="255"/>
      <c r="O21" s="224"/>
    </row>
    <row r="22" spans="1:15" ht="18">
      <c r="A22" s="6"/>
      <c r="B22" s="222"/>
      <c r="C22" s="255"/>
      <c r="D22" s="255"/>
      <c r="E22" s="255"/>
      <c r="F22" s="255"/>
      <c r="G22" s="255"/>
      <c r="H22" s="255"/>
      <c r="I22" s="255"/>
      <c r="J22" s="255"/>
      <c r="K22" s="255"/>
      <c r="L22" s="255"/>
      <c r="M22" s="255"/>
      <c r="N22" s="255"/>
      <c r="O22" s="224"/>
    </row>
    <row r="23" spans="1:15">
      <c r="B23" s="222"/>
      <c r="C23" s="255"/>
      <c r="D23" s="255"/>
      <c r="E23" s="255"/>
      <c r="F23" s="255"/>
      <c r="G23" s="255"/>
      <c r="H23" s="255"/>
      <c r="I23" s="255"/>
      <c r="J23" s="255"/>
      <c r="K23" s="255"/>
      <c r="L23" s="255"/>
      <c r="M23" s="255"/>
      <c r="N23" s="255"/>
      <c r="O23" s="224"/>
    </row>
    <row r="24" spans="1:15" ht="18">
      <c r="A24" s="6"/>
      <c r="B24" s="222"/>
      <c r="C24" s="255"/>
      <c r="D24" s="255"/>
      <c r="E24" s="255"/>
      <c r="F24" s="255"/>
      <c r="G24" s="255"/>
      <c r="H24" s="255"/>
      <c r="I24" s="255"/>
      <c r="J24" s="255"/>
      <c r="K24" s="255"/>
      <c r="L24" s="255"/>
      <c r="M24" s="255"/>
      <c r="N24" s="255"/>
      <c r="O24" s="224"/>
    </row>
    <row r="25" spans="1:15">
      <c r="B25" s="225"/>
      <c r="C25" s="226"/>
      <c r="D25" s="226"/>
      <c r="E25" s="226"/>
      <c r="F25" s="226"/>
      <c r="G25" s="226"/>
      <c r="H25" s="226"/>
      <c r="I25" s="226"/>
      <c r="J25" s="226"/>
      <c r="K25" s="226"/>
      <c r="L25" s="226"/>
      <c r="M25" s="226"/>
      <c r="N25" s="226"/>
      <c r="O25" s="227"/>
    </row>
    <row r="26" spans="1:15">
      <c r="B26" s="16"/>
      <c r="C26" s="16"/>
      <c r="D26" s="16"/>
      <c r="E26" s="16"/>
      <c r="F26" s="16"/>
      <c r="G26" s="16"/>
      <c r="H26" s="16"/>
      <c r="I26" s="16"/>
      <c r="J26" s="16"/>
      <c r="K26" s="16"/>
      <c r="L26" s="16"/>
      <c r="M26" s="16"/>
      <c r="N26" s="16"/>
      <c r="O26" s="16"/>
    </row>
    <row r="27" spans="1:15" ht="11.1" customHeight="1">
      <c r="A27" s="6"/>
    </row>
    <row r="28" spans="1:15" ht="11.1" customHeight="1"/>
    <row r="29" spans="1:15" ht="20.25">
      <c r="B29" s="22" t="s">
        <v>47</v>
      </c>
    </row>
    <row r="30" spans="1:15" ht="18">
      <c r="B30" s="256" t="s">
        <v>48</v>
      </c>
      <c r="C30" s="256"/>
      <c r="D30" s="256"/>
      <c r="E30" s="256"/>
      <c r="F30" s="256"/>
      <c r="G30" s="256"/>
      <c r="H30" s="256"/>
      <c r="I30" s="256"/>
      <c r="J30" s="256"/>
      <c r="K30" s="256"/>
      <c r="L30" s="256"/>
      <c r="M30" s="256"/>
      <c r="N30" s="256"/>
      <c r="O30" s="256"/>
    </row>
    <row r="31" spans="1:15" ht="14.25" customHeight="1">
      <c r="B31" s="52"/>
      <c r="C31" s="48"/>
      <c r="D31" s="48"/>
      <c r="E31" s="48"/>
      <c r="F31" s="48"/>
      <c r="G31" s="48"/>
      <c r="H31" s="48"/>
      <c r="I31" s="48"/>
      <c r="J31" s="48"/>
      <c r="K31" s="48"/>
      <c r="L31" s="48"/>
      <c r="M31" s="48"/>
      <c r="N31" s="48"/>
      <c r="O31" s="48"/>
    </row>
    <row r="32" spans="1:15">
      <c r="B32" s="252"/>
      <c r="C32" s="253"/>
      <c r="D32" s="253"/>
      <c r="E32" s="253"/>
      <c r="F32" s="253"/>
      <c r="G32" s="253"/>
      <c r="H32" s="253"/>
      <c r="I32" s="253"/>
      <c r="J32" s="253"/>
      <c r="K32" s="253"/>
      <c r="L32" s="253"/>
      <c r="M32" s="253"/>
      <c r="N32" s="253"/>
      <c r="O32" s="254"/>
    </row>
    <row r="33" spans="2:15">
      <c r="B33" s="222"/>
      <c r="C33" s="255"/>
      <c r="D33" s="255"/>
      <c r="E33" s="255"/>
      <c r="F33" s="255"/>
      <c r="G33" s="255"/>
      <c r="H33" s="255"/>
      <c r="I33" s="255"/>
      <c r="J33" s="255"/>
      <c r="K33" s="255"/>
      <c r="L33" s="255"/>
      <c r="M33" s="255"/>
      <c r="N33" s="255"/>
      <c r="O33" s="224"/>
    </row>
    <row r="34" spans="2:15">
      <c r="B34" s="222"/>
      <c r="C34" s="255"/>
      <c r="D34" s="255"/>
      <c r="E34" s="255"/>
      <c r="F34" s="255"/>
      <c r="G34" s="255"/>
      <c r="H34" s="255"/>
      <c r="I34" s="255"/>
      <c r="J34" s="255"/>
      <c r="K34" s="255"/>
      <c r="L34" s="255"/>
      <c r="M34" s="255"/>
      <c r="N34" s="255"/>
      <c r="O34" s="224"/>
    </row>
    <row r="35" spans="2:15">
      <c r="B35" s="222"/>
      <c r="C35" s="255"/>
      <c r="D35" s="255"/>
      <c r="E35" s="255"/>
      <c r="F35" s="255"/>
      <c r="G35" s="255"/>
      <c r="H35" s="255"/>
      <c r="I35" s="255"/>
      <c r="J35" s="255"/>
      <c r="K35" s="255"/>
      <c r="L35" s="255"/>
      <c r="M35" s="255"/>
      <c r="N35" s="255"/>
      <c r="O35" s="224"/>
    </row>
    <row r="36" spans="2:15">
      <c r="B36" s="222"/>
      <c r="C36" s="255"/>
      <c r="D36" s="255"/>
      <c r="E36" s="255"/>
      <c r="F36" s="255"/>
      <c r="G36" s="255"/>
      <c r="H36" s="255"/>
      <c r="I36" s="255"/>
      <c r="J36" s="255"/>
      <c r="K36" s="255"/>
      <c r="L36" s="255"/>
      <c r="M36" s="255"/>
      <c r="N36" s="255"/>
      <c r="O36" s="224"/>
    </row>
    <row r="37" spans="2:15">
      <c r="B37" s="222"/>
      <c r="C37" s="255"/>
      <c r="D37" s="255"/>
      <c r="E37" s="255"/>
      <c r="F37" s="255"/>
      <c r="G37" s="255"/>
      <c r="H37" s="255"/>
      <c r="I37" s="255"/>
      <c r="J37" s="255"/>
      <c r="K37" s="255"/>
      <c r="L37" s="255"/>
      <c r="M37" s="255"/>
      <c r="N37" s="255"/>
      <c r="O37" s="224"/>
    </row>
    <row r="38" spans="2:15">
      <c r="B38" s="222"/>
      <c r="C38" s="255"/>
      <c r="D38" s="255"/>
      <c r="E38" s="255"/>
      <c r="F38" s="255"/>
      <c r="G38" s="255"/>
      <c r="H38" s="255"/>
      <c r="I38" s="255"/>
      <c r="J38" s="255"/>
      <c r="K38" s="255"/>
      <c r="L38" s="255"/>
      <c r="M38" s="255"/>
      <c r="N38" s="255"/>
      <c r="O38" s="224"/>
    </row>
    <row r="39" spans="2:15">
      <c r="B39" s="222"/>
      <c r="C39" s="255"/>
      <c r="D39" s="255"/>
      <c r="E39" s="255"/>
      <c r="F39" s="255"/>
      <c r="G39" s="255"/>
      <c r="H39" s="255"/>
      <c r="I39" s="255"/>
      <c r="J39" s="255"/>
      <c r="K39" s="255"/>
      <c r="L39" s="255"/>
      <c r="M39" s="255"/>
      <c r="N39" s="255"/>
      <c r="O39" s="224"/>
    </row>
    <row r="40" spans="2:15">
      <c r="B40" s="222"/>
      <c r="C40" s="255"/>
      <c r="D40" s="255"/>
      <c r="E40" s="255"/>
      <c r="F40" s="255"/>
      <c r="G40" s="255"/>
      <c r="H40" s="255"/>
      <c r="I40" s="255"/>
      <c r="J40" s="255"/>
      <c r="K40" s="255"/>
      <c r="L40" s="255"/>
      <c r="M40" s="255"/>
      <c r="N40" s="255"/>
      <c r="O40" s="224"/>
    </row>
    <row r="41" spans="2:15">
      <c r="B41" s="222"/>
      <c r="C41" s="255"/>
      <c r="D41" s="255"/>
      <c r="E41" s="255"/>
      <c r="F41" s="255"/>
      <c r="G41" s="255"/>
      <c r="H41" s="255"/>
      <c r="I41" s="255"/>
      <c r="J41" s="255"/>
      <c r="K41" s="255"/>
      <c r="L41" s="255"/>
      <c r="M41" s="255"/>
      <c r="N41" s="255"/>
      <c r="O41" s="224"/>
    </row>
    <row r="42" spans="2:15">
      <c r="B42" s="222"/>
      <c r="C42" s="255"/>
      <c r="D42" s="255"/>
      <c r="E42" s="255"/>
      <c r="F42" s="255"/>
      <c r="G42" s="255"/>
      <c r="H42" s="255"/>
      <c r="I42" s="255"/>
      <c r="J42" s="255"/>
      <c r="K42" s="255"/>
      <c r="L42" s="255"/>
      <c r="M42" s="255"/>
      <c r="N42" s="255"/>
      <c r="O42" s="224"/>
    </row>
    <row r="43" spans="2:15">
      <c r="B43" s="222"/>
      <c r="C43" s="255"/>
      <c r="D43" s="255"/>
      <c r="E43" s="255"/>
      <c r="F43" s="255"/>
      <c r="G43" s="255"/>
      <c r="H43" s="255"/>
      <c r="I43" s="255"/>
      <c r="J43" s="255"/>
      <c r="K43" s="255"/>
      <c r="L43" s="255"/>
      <c r="M43" s="255"/>
      <c r="N43" s="255"/>
      <c r="O43" s="224"/>
    </row>
    <row r="44" spans="2:15">
      <c r="B44" s="222"/>
      <c r="C44" s="255"/>
      <c r="D44" s="255"/>
      <c r="E44" s="255"/>
      <c r="F44" s="255"/>
      <c r="G44" s="255"/>
      <c r="H44" s="255"/>
      <c r="I44" s="255"/>
      <c r="J44" s="255"/>
      <c r="K44" s="255"/>
      <c r="L44" s="255"/>
      <c r="M44" s="255"/>
      <c r="N44" s="255"/>
      <c r="O44" s="224"/>
    </row>
    <row r="45" spans="2:15">
      <c r="B45" s="222"/>
      <c r="C45" s="255"/>
      <c r="D45" s="255"/>
      <c r="E45" s="255"/>
      <c r="F45" s="255"/>
      <c r="G45" s="255"/>
      <c r="H45" s="255"/>
      <c r="I45" s="255"/>
      <c r="J45" s="255"/>
      <c r="K45" s="255"/>
      <c r="L45" s="255"/>
      <c r="M45" s="255"/>
      <c r="N45" s="255"/>
      <c r="O45" s="224"/>
    </row>
    <row r="46" spans="2:15">
      <c r="B46" s="225"/>
      <c r="C46" s="226"/>
      <c r="D46" s="226"/>
      <c r="E46" s="226"/>
      <c r="F46" s="226"/>
      <c r="G46" s="226"/>
      <c r="H46" s="226"/>
      <c r="I46" s="226"/>
      <c r="J46" s="226"/>
      <c r="K46" s="226"/>
      <c r="L46" s="226"/>
      <c r="M46" s="226"/>
      <c r="N46" s="226"/>
      <c r="O46" s="227"/>
    </row>
    <row r="48" spans="2:15" ht="9.9499999999999993" customHeight="1"/>
    <row r="49" spans="2:15" ht="9.9499999999999993" customHeight="1"/>
    <row r="50" spans="2:15" ht="20.25">
      <c r="B50" s="22" t="s">
        <v>49</v>
      </c>
    </row>
    <row r="51" spans="2:15" ht="18">
      <c r="B51" s="66" t="s">
        <v>50</v>
      </c>
    </row>
    <row r="52" spans="2:15" ht="18">
      <c r="B52" s="67"/>
    </row>
    <row r="53" spans="2:15">
      <c r="B53" s="252"/>
      <c r="C53" s="253"/>
      <c r="D53" s="253"/>
      <c r="E53" s="253"/>
      <c r="F53" s="253"/>
      <c r="G53" s="253"/>
      <c r="H53" s="253"/>
      <c r="I53" s="253"/>
      <c r="J53" s="253"/>
      <c r="K53" s="253"/>
      <c r="L53" s="253"/>
      <c r="M53" s="253"/>
      <c r="N53" s="253"/>
      <c r="O53" s="254"/>
    </row>
    <row r="54" spans="2:15">
      <c r="B54" s="222"/>
      <c r="C54" s="255"/>
      <c r="D54" s="255"/>
      <c r="E54" s="255"/>
      <c r="F54" s="255"/>
      <c r="G54" s="255"/>
      <c r="H54" s="255"/>
      <c r="I54" s="255"/>
      <c r="J54" s="255"/>
      <c r="K54" s="255"/>
      <c r="L54" s="255"/>
      <c r="M54" s="255"/>
      <c r="N54" s="255"/>
      <c r="O54" s="224"/>
    </row>
    <row r="55" spans="2:15">
      <c r="B55" s="222"/>
      <c r="C55" s="255"/>
      <c r="D55" s="255"/>
      <c r="E55" s="255"/>
      <c r="F55" s="255"/>
      <c r="G55" s="255"/>
      <c r="H55" s="255"/>
      <c r="I55" s="255"/>
      <c r="J55" s="255"/>
      <c r="K55" s="255"/>
      <c r="L55" s="255"/>
      <c r="M55" s="255"/>
      <c r="N55" s="255"/>
      <c r="O55" s="224"/>
    </row>
    <row r="56" spans="2:15">
      <c r="B56" s="222"/>
      <c r="C56" s="255"/>
      <c r="D56" s="255"/>
      <c r="E56" s="255"/>
      <c r="F56" s="255"/>
      <c r="G56" s="255"/>
      <c r="H56" s="255"/>
      <c r="I56" s="255"/>
      <c r="J56" s="255"/>
      <c r="K56" s="255"/>
      <c r="L56" s="255"/>
      <c r="M56" s="255"/>
      <c r="N56" s="255"/>
      <c r="O56" s="224"/>
    </row>
    <row r="57" spans="2:15">
      <c r="B57" s="222"/>
      <c r="C57" s="255"/>
      <c r="D57" s="255"/>
      <c r="E57" s="255"/>
      <c r="F57" s="255"/>
      <c r="G57" s="255"/>
      <c r="H57" s="255"/>
      <c r="I57" s="255"/>
      <c r="J57" s="255"/>
      <c r="K57" s="255"/>
      <c r="L57" s="255"/>
      <c r="M57" s="255"/>
      <c r="N57" s="255"/>
      <c r="O57" s="224"/>
    </row>
    <row r="58" spans="2:15">
      <c r="B58" s="222"/>
      <c r="C58" s="255"/>
      <c r="D58" s="255"/>
      <c r="E58" s="255"/>
      <c r="F58" s="255"/>
      <c r="G58" s="255"/>
      <c r="H58" s="255"/>
      <c r="I58" s="255"/>
      <c r="J58" s="255"/>
      <c r="K58" s="255"/>
      <c r="L58" s="255"/>
      <c r="M58" s="255"/>
      <c r="N58" s="255"/>
      <c r="O58" s="224"/>
    </row>
    <row r="59" spans="2:15">
      <c r="B59" s="222"/>
      <c r="C59" s="255"/>
      <c r="D59" s="255"/>
      <c r="E59" s="255"/>
      <c r="F59" s="255"/>
      <c r="G59" s="255"/>
      <c r="H59" s="255"/>
      <c r="I59" s="255"/>
      <c r="J59" s="255"/>
      <c r="K59" s="255"/>
      <c r="L59" s="255"/>
      <c r="M59" s="255"/>
      <c r="N59" s="255"/>
      <c r="O59" s="224"/>
    </row>
    <row r="60" spans="2:15">
      <c r="B60" s="222"/>
      <c r="C60" s="255"/>
      <c r="D60" s="255"/>
      <c r="E60" s="255"/>
      <c r="F60" s="255"/>
      <c r="G60" s="255"/>
      <c r="H60" s="255"/>
      <c r="I60" s="255"/>
      <c r="J60" s="255"/>
      <c r="K60" s="255"/>
      <c r="L60" s="255"/>
      <c r="M60" s="255"/>
      <c r="N60" s="255"/>
      <c r="O60" s="224"/>
    </row>
    <row r="61" spans="2:15">
      <c r="B61" s="222"/>
      <c r="C61" s="255"/>
      <c r="D61" s="255"/>
      <c r="E61" s="255"/>
      <c r="F61" s="255"/>
      <c r="G61" s="255"/>
      <c r="H61" s="255"/>
      <c r="I61" s="255"/>
      <c r="J61" s="255"/>
      <c r="K61" s="255"/>
      <c r="L61" s="255"/>
      <c r="M61" s="255"/>
      <c r="N61" s="255"/>
      <c r="O61" s="224"/>
    </row>
    <row r="62" spans="2:15">
      <c r="B62" s="222"/>
      <c r="C62" s="255"/>
      <c r="D62" s="255"/>
      <c r="E62" s="255"/>
      <c r="F62" s="255"/>
      <c r="G62" s="255"/>
      <c r="H62" s="255"/>
      <c r="I62" s="255"/>
      <c r="J62" s="255"/>
      <c r="K62" s="255"/>
      <c r="L62" s="255"/>
      <c r="M62" s="255"/>
      <c r="N62" s="255"/>
      <c r="O62" s="224"/>
    </row>
    <row r="63" spans="2:15">
      <c r="B63" s="222"/>
      <c r="C63" s="255"/>
      <c r="D63" s="255"/>
      <c r="E63" s="255"/>
      <c r="F63" s="255"/>
      <c r="G63" s="255"/>
      <c r="H63" s="255"/>
      <c r="I63" s="255"/>
      <c r="J63" s="255"/>
      <c r="K63" s="255"/>
      <c r="L63" s="255"/>
      <c r="M63" s="255"/>
      <c r="N63" s="255"/>
      <c r="O63" s="224"/>
    </row>
    <row r="64" spans="2:15">
      <c r="B64" s="222"/>
      <c r="C64" s="255"/>
      <c r="D64" s="255"/>
      <c r="E64" s="255"/>
      <c r="F64" s="255"/>
      <c r="G64" s="255"/>
      <c r="H64" s="255"/>
      <c r="I64" s="255"/>
      <c r="J64" s="255"/>
      <c r="K64" s="255"/>
      <c r="L64" s="255"/>
      <c r="M64" s="255"/>
      <c r="N64" s="255"/>
      <c r="O64" s="224"/>
    </row>
    <row r="65" spans="2:15">
      <c r="B65" s="222"/>
      <c r="C65" s="255"/>
      <c r="D65" s="255"/>
      <c r="E65" s="255"/>
      <c r="F65" s="255"/>
      <c r="G65" s="255"/>
      <c r="H65" s="255"/>
      <c r="I65" s="255"/>
      <c r="J65" s="255"/>
      <c r="K65" s="255"/>
      <c r="L65" s="255"/>
      <c r="M65" s="255"/>
      <c r="N65" s="255"/>
      <c r="O65" s="224"/>
    </row>
    <row r="66" spans="2:15">
      <c r="B66" s="222"/>
      <c r="C66" s="255"/>
      <c r="D66" s="255"/>
      <c r="E66" s="255"/>
      <c r="F66" s="255"/>
      <c r="G66" s="255"/>
      <c r="H66" s="255"/>
      <c r="I66" s="255"/>
      <c r="J66" s="255"/>
      <c r="K66" s="255"/>
      <c r="L66" s="255"/>
      <c r="M66" s="255"/>
      <c r="N66" s="255"/>
      <c r="O66" s="224"/>
    </row>
    <row r="67" spans="2:15">
      <c r="B67" s="225"/>
      <c r="C67" s="226"/>
      <c r="D67" s="226"/>
      <c r="E67" s="226"/>
      <c r="F67" s="226"/>
      <c r="G67" s="226"/>
      <c r="H67" s="226"/>
      <c r="I67" s="226"/>
      <c r="J67" s="226"/>
      <c r="K67" s="226"/>
      <c r="L67" s="226"/>
      <c r="M67" s="226"/>
      <c r="N67" s="226"/>
      <c r="O67" s="227"/>
    </row>
    <row r="68" spans="2:15" ht="15">
      <c r="B68" s="69" t="s">
        <v>51</v>
      </c>
    </row>
    <row r="69" spans="2:15" ht="6.95" customHeight="1">
      <c r="B69" s="5"/>
    </row>
    <row r="70" spans="2:15" ht="6.95" customHeight="1">
      <c r="B70" s="5"/>
    </row>
    <row r="71" spans="2:15" ht="6.95" customHeight="1">
      <c r="B71" s="5"/>
    </row>
    <row r="72" spans="2:15" ht="6.95" customHeight="1"/>
    <row r="73" spans="2:15" ht="20.25">
      <c r="B73" s="22" t="s">
        <v>52</v>
      </c>
    </row>
    <row r="74" spans="2:15" ht="18">
      <c r="B74" s="66" t="s">
        <v>53</v>
      </c>
    </row>
    <row r="75" spans="2:15" ht="18">
      <c r="B75" s="67"/>
    </row>
    <row r="76" spans="2:15">
      <c r="B76" s="252"/>
      <c r="C76" s="253"/>
      <c r="D76" s="253"/>
      <c r="E76" s="253"/>
      <c r="F76" s="253"/>
      <c r="G76" s="253"/>
      <c r="H76" s="253"/>
      <c r="I76" s="253"/>
      <c r="J76" s="253"/>
      <c r="K76" s="253"/>
      <c r="L76" s="253"/>
      <c r="M76" s="253"/>
      <c r="N76" s="253"/>
      <c r="O76" s="254"/>
    </row>
    <row r="77" spans="2:15">
      <c r="B77" s="222"/>
      <c r="C77" s="255"/>
      <c r="D77" s="255"/>
      <c r="E77" s="255"/>
      <c r="F77" s="255"/>
      <c r="G77" s="255"/>
      <c r="H77" s="255"/>
      <c r="I77" s="255"/>
      <c r="J77" s="255"/>
      <c r="K77" s="255"/>
      <c r="L77" s="255"/>
      <c r="M77" s="255"/>
      <c r="N77" s="255"/>
      <c r="O77" s="224"/>
    </row>
    <row r="78" spans="2:15">
      <c r="B78" s="222"/>
      <c r="C78" s="255"/>
      <c r="D78" s="255"/>
      <c r="E78" s="255"/>
      <c r="F78" s="255"/>
      <c r="G78" s="255"/>
      <c r="H78" s="255"/>
      <c r="I78" s="255"/>
      <c r="J78" s="255"/>
      <c r="K78" s="255"/>
      <c r="L78" s="255"/>
      <c r="M78" s="255"/>
      <c r="N78" s="255"/>
      <c r="O78" s="224"/>
    </row>
    <row r="79" spans="2:15">
      <c r="B79" s="222"/>
      <c r="C79" s="255"/>
      <c r="D79" s="255"/>
      <c r="E79" s="255"/>
      <c r="F79" s="255"/>
      <c r="G79" s="255"/>
      <c r="H79" s="255"/>
      <c r="I79" s="255"/>
      <c r="J79" s="255"/>
      <c r="K79" s="255"/>
      <c r="L79" s="255"/>
      <c r="M79" s="255"/>
      <c r="N79" s="255"/>
      <c r="O79" s="224"/>
    </row>
    <row r="80" spans="2:15">
      <c r="B80" s="222"/>
      <c r="C80" s="255"/>
      <c r="D80" s="255"/>
      <c r="E80" s="255"/>
      <c r="F80" s="255"/>
      <c r="G80" s="255"/>
      <c r="H80" s="255"/>
      <c r="I80" s="255"/>
      <c r="J80" s="255"/>
      <c r="K80" s="255"/>
      <c r="L80" s="255"/>
      <c r="M80" s="255"/>
      <c r="N80" s="255"/>
      <c r="O80" s="224"/>
    </row>
    <row r="81" spans="2:15">
      <c r="B81" s="222"/>
      <c r="C81" s="255"/>
      <c r="D81" s="255"/>
      <c r="E81" s="255"/>
      <c r="F81" s="255"/>
      <c r="G81" s="255"/>
      <c r="H81" s="255"/>
      <c r="I81" s="255"/>
      <c r="J81" s="255"/>
      <c r="K81" s="255"/>
      <c r="L81" s="255"/>
      <c r="M81" s="255"/>
      <c r="N81" s="255"/>
      <c r="O81" s="224"/>
    </row>
    <row r="82" spans="2:15">
      <c r="B82" s="222"/>
      <c r="C82" s="255"/>
      <c r="D82" s="255"/>
      <c r="E82" s="255"/>
      <c r="F82" s="255"/>
      <c r="G82" s="255"/>
      <c r="H82" s="255"/>
      <c r="I82" s="255"/>
      <c r="J82" s="255"/>
      <c r="K82" s="255"/>
      <c r="L82" s="255"/>
      <c r="M82" s="255"/>
      <c r="N82" s="255"/>
      <c r="O82" s="224"/>
    </row>
    <row r="83" spans="2:15">
      <c r="B83" s="222"/>
      <c r="C83" s="255"/>
      <c r="D83" s="255"/>
      <c r="E83" s="255"/>
      <c r="F83" s="255"/>
      <c r="G83" s="255"/>
      <c r="H83" s="255"/>
      <c r="I83" s="255"/>
      <c r="J83" s="255"/>
      <c r="K83" s="255"/>
      <c r="L83" s="255"/>
      <c r="M83" s="255"/>
      <c r="N83" s="255"/>
      <c r="O83" s="224"/>
    </row>
    <row r="84" spans="2:15">
      <c r="B84" s="222"/>
      <c r="C84" s="255"/>
      <c r="D84" s="255"/>
      <c r="E84" s="255"/>
      <c r="F84" s="255"/>
      <c r="G84" s="255"/>
      <c r="H84" s="255"/>
      <c r="I84" s="255"/>
      <c r="J84" s="255"/>
      <c r="K84" s="255"/>
      <c r="L84" s="255"/>
      <c r="M84" s="255"/>
      <c r="N84" s="255"/>
      <c r="O84" s="224"/>
    </row>
    <row r="85" spans="2:15">
      <c r="B85" s="222"/>
      <c r="C85" s="255"/>
      <c r="D85" s="255"/>
      <c r="E85" s="255"/>
      <c r="F85" s="255"/>
      <c r="G85" s="255"/>
      <c r="H85" s="255"/>
      <c r="I85" s="255"/>
      <c r="J85" s="255"/>
      <c r="K85" s="255"/>
      <c r="L85" s="255"/>
      <c r="M85" s="255"/>
      <c r="N85" s="255"/>
      <c r="O85" s="224"/>
    </row>
    <row r="86" spans="2:15">
      <c r="B86" s="222"/>
      <c r="C86" s="255"/>
      <c r="D86" s="255"/>
      <c r="E86" s="255"/>
      <c r="F86" s="255"/>
      <c r="G86" s="255"/>
      <c r="H86" s="255"/>
      <c r="I86" s="255"/>
      <c r="J86" s="255"/>
      <c r="K86" s="255"/>
      <c r="L86" s="255"/>
      <c r="M86" s="255"/>
      <c r="N86" s="255"/>
      <c r="O86" s="224"/>
    </row>
    <row r="87" spans="2:15">
      <c r="B87" s="222"/>
      <c r="C87" s="255"/>
      <c r="D87" s="255"/>
      <c r="E87" s="255"/>
      <c r="F87" s="255"/>
      <c r="G87" s="255"/>
      <c r="H87" s="255"/>
      <c r="I87" s="255"/>
      <c r="J87" s="255"/>
      <c r="K87" s="255"/>
      <c r="L87" s="255"/>
      <c r="M87" s="255"/>
      <c r="N87" s="255"/>
      <c r="O87" s="224"/>
    </row>
    <row r="88" spans="2:15">
      <c r="B88" s="222"/>
      <c r="C88" s="255"/>
      <c r="D88" s="255"/>
      <c r="E88" s="255"/>
      <c r="F88" s="255"/>
      <c r="G88" s="255"/>
      <c r="H88" s="255"/>
      <c r="I88" s="255"/>
      <c r="J88" s="255"/>
      <c r="K88" s="255"/>
      <c r="L88" s="255"/>
      <c r="M88" s="255"/>
      <c r="N88" s="255"/>
      <c r="O88" s="224"/>
    </row>
    <row r="89" spans="2:15">
      <c r="B89" s="222"/>
      <c r="C89" s="255"/>
      <c r="D89" s="255"/>
      <c r="E89" s="255"/>
      <c r="F89" s="255"/>
      <c r="G89" s="255"/>
      <c r="H89" s="255"/>
      <c r="I89" s="255"/>
      <c r="J89" s="255"/>
      <c r="K89" s="255"/>
      <c r="L89" s="255"/>
      <c r="M89" s="255"/>
      <c r="N89" s="255"/>
      <c r="O89" s="224"/>
    </row>
    <row r="90" spans="2:15">
      <c r="B90" s="225"/>
      <c r="C90" s="226"/>
      <c r="D90" s="226"/>
      <c r="E90" s="226"/>
      <c r="F90" s="226"/>
      <c r="G90" s="226"/>
      <c r="H90" s="226"/>
      <c r="I90" s="226"/>
      <c r="J90" s="226"/>
      <c r="K90" s="226"/>
      <c r="L90" s="226"/>
      <c r="M90" s="226"/>
      <c r="N90" s="226"/>
      <c r="O90" s="227"/>
    </row>
    <row r="91" spans="2:15">
      <c r="B91" s="16"/>
      <c r="C91" s="16"/>
      <c r="D91" s="16"/>
      <c r="E91" s="16"/>
      <c r="F91" s="16"/>
      <c r="G91" s="16"/>
      <c r="H91" s="16"/>
      <c r="I91" s="16"/>
      <c r="J91" s="16"/>
      <c r="K91" s="16"/>
      <c r="L91" s="16"/>
      <c r="M91" s="16"/>
      <c r="N91" s="16"/>
      <c r="O91" s="16"/>
    </row>
    <row r="93" spans="2:15" ht="8.1" customHeight="1"/>
    <row r="94" spans="2:15" ht="8.1" customHeight="1"/>
    <row r="95" spans="2:15" ht="20.25">
      <c r="B95" s="22" t="s">
        <v>54</v>
      </c>
    </row>
    <row r="96" spans="2:15" ht="18">
      <c r="B96" s="66" t="s">
        <v>55</v>
      </c>
    </row>
    <row r="97" spans="2:15" ht="18.75">
      <c r="B97" s="68"/>
    </row>
    <row r="98" spans="2:15">
      <c r="B98" s="252"/>
      <c r="C98" s="253"/>
      <c r="D98" s="253"/>
      <c r="E98" s="253"/>
      <c r="F98" s="253"/>
      <c r="G98" s="253"/>
      <c r="H98" s="253"/>
      <c r="I98" s="253"/>
      <c r="J98" s="253"/>
      <c r="K98" s="253"/>
      <c r="L98" s="253"/>
      <c r="M98" s="253"/>
      <c r="N98" s="253"/>
      <c r="O98" s="254"/>
    </row>
    <row r="99" spans="2:15">
      <c r="B99" s="222"/>
      <c r="C99" s="255"/>
      <c r="D99" s="255"/>
      <c r="E99" s="255"/>
      <c r="F99" s="255"/>
      <c r="G99" s="255"/>
      <c r="H99" s="255"/>
      <c r="I99" s="255"/>
      <c r="J99" s="255"/>
      <c r="K99" s="255"/>
      <c r="L99" s="255"/>
      <c r="M99" s="255"/>
      <c r="N99" s="255"/>
      <c r="O99" s="224"/>
    </row>
    <row r="100" spans="2:15">
      <c r="B100" s="222"/>
      <c r="C100" s="255"/>
      <c r="D100" s="255"/>
      <c r="E100" s="255"/>
      <c r="F100" s="255"/>
      <c r="G100" s="255"/>
      <c r="H100" s="255"/>
      <c r="I100" s="255"/>
      <c r="J100" s="255"/>
      <c r="K100" s="255"/>
      <c r="L100" s="255"/>
      <c r="M100" s="255"/>
      <c r="N100" s="255"/>
      <c r="O100" s="224"/>
    </row>
    <row r="101" spans="2:15">
      <c r="B101" s="222"/>
      <c r="C101" s="255"/>
      <c r="D101" s="255"/>
      <c r="E101" s="255"/>
      <c r="F101" s="255"/>
      <c r="G101" s="255"/>
      <c r="H101" s="255"/>
      <c r="I101" s="255"/>
      <c r="J101" s="255"/>
      <c r="K101" s="255"/>
      <c r="L101" s="255"/>
      <c r="M101" s="255"/>
      <c r="N101" s="255"/>
      <c r="O101" s="224"/>
    </row>
    <row r="102" spans="2:15">
      <c r="B102" s="222"/>
      <c r="C102" s="255"/>
      <c r="D102" s="255"/>
      <c r="E102" s="255"/>
      <c r="F102" s="255"/>
      <c r="G102" s="255"/>
      <c r="H102" s="255"/>
      <c r="I102" s="255"/>
      <c r="J102" s="255"/>
      <c r="K102" s="255"/>
      <c r="L102" s="255"/>
      <c r="M102" s="255"/>
      <c r="N102" s="255"/>
      <c r="O102" s="224"/>
    </row>
    <row r="103" spans="2:15">
      <c r="B103" s="222"/>
      <c r="C103" s="255"/>
      <c r="D103" s="255"/>
      <c r="E103" s="255"/>
      <c r="F103" s="255"/>
      <c r="G103" s="255"/>
      <c r="H103" s="255"/>
      <c r="I103" s="255"/>
      <c r="J103" s="255"/>
      <c r="K103" s="255"/>
      <c r="L103" s="255"/>
      <c r="M103" s="255"/>
      <c r="N103" s="255"/>
      <c r="O103" s="224"/>
    </row>
    <row r="104" spans="2:15">
      <c r="B104" s="222"/>
      <c r="C104" s="255"/>
      <c r="D104" s="255"/>
      <c r="E104" s="255"/>
      <c r="F104" s="255"/>
      <c r="G104" s="255"/>
      <c r="H104" s="255"/>
      <c r="I104" s="255"/>
      <c r="J104" s="255"/>
      <c r="K104" s="255"/>
      <c r="L104" s="255"/>
      <c r="M104" s="255"/>
      <c r="N104" s="255"/>
      <c r="O104" s="224"/>
    </row>
    <row r="105" spans="2:15">
      <c r="B105" s="222"/>
      <c r="C105" s="255"/>
      <c r="D105" s="255"/>
      <c r="E105" s="255"/>
      <c r="F105" s="255"/>
      <c r="G105" s="255"/>
      <c r="H105" s="255"/>
      <c r="I105" s="255"/>
      <c r="J105" s="255"/>
      <c r="K105" s="255"/>
      <c r="L105" s="255"/>
      <c r="M105" s="255"/>
      <c r="N105" s="255"/>
      <c r="O105" s="224"/>
    </row>
    <row r="106" spans="2:15">
      <c r="B106" s="222"/>
      <c r="C106" s="255"/>
      <c r="D106" s="255"/>
      <c r="E106" s="255"/>
      <c r="F106" s="255"/>
      <c r="G106" s="255"/>
      <c r="H106" s="255"/>
      <c r="I106" s="255"/>
      <c r="J106" s="255"/>
      <c r="K106" s="255"/>
      <c r="L106" s="255"/>
      <c r="M106" s="255"/>
      <c r="N106" s="255"/>
      <c r="O106" s="224"/>
    </row>
    <row r="107" spans="2:15">
      <c r="B107" s="222"/>
      <c r="C107" s="255"/>
      <c r="D107" s="255"/>
      <c r="E107" s="255"/>
      <c r="F107" s="255"/>
      <c r="G107" s="255"/>
      <c r="H107" s="255"/>
      <c r="I107" s="255"/>
      <c r="J107" s="255"/>
      <c r="K107" s="255"/>
      <c r="L107" s="255"/>
      <c r="M107" s="255"/>
      <c r="N107" s="255"/>
      <c r="O107" s="224"/>
    </row>
    <row r="108" spans="2:15">
      <c r="B108" s="222"/>
      <c r="C108" s="255"/>
      <c r="D108" s="255"/>
      <c r="E108" s="255"/>
      <c r="F108" s="255"/>
      <c r="G108" s="255"/>
      <c r="H108" s="255"/>
      <c r="I108" s="255"/>
      <c r="J108" s="255"/>
      <c r="K108" s="255"/>
      <c r="L108" s="255"/>
      <c r="M108" s="255"/>
      <c r="N108" s="255"/>
      <c r="O108" s="224"/>
    </row>
    <row r="109" spans="2:15">
      <c r="B109" s="222"/>
      <c r="C109" s="255"/>
      <c r="D109" s="255"/>
      <c r="E109" s="255"/>
      <c r="F109" s="255"/>
      <c r="G109" s="255"/>
      <c r="H109" s="255"/>
      <c r="I109" s="255"/>
      <c r="J109" s="255"/>
      <c r="K109" s="255"/>
      <c r="L109" s="255"/>
      <c r="M109" s="255"/>
      <c r="N109" s="255"/>
      <c r="O109" s="224"/>
    </row>
    <row r="110" spans="2:15">
      <c r="B110" s="222"/>
      <c r="C110" s="255"/>
      <c r="D110" s="255"/>
      <c r="E110" s="255"/>
      <c r="F110" s="255"/>
      <c r="G110" s="255"/>
      <c r="H110" s="255"/>
      <c r="I110" s="255"/>
      <c r="J110" s="255"/>
      <c r="K110" s="255"/>
      <c r="L110" s="255"/>
      <c r="M110" s="255"/>
      <c r="N110" s="255"/>
      <c r="O110" s="224"/>
    </row>
    <row r="111" spans="2:15">
      <c r="B111" s="222"/>
      <c r="C111" s="255"/>
      <c r="D111" s="255"/>
      <c r="E111" s="255"/>
      <c r="F111" s="255"/>
      <c r="G111" s="255"/>
      <c r="H111" s="255"/>
      <c r="I111" s="255"/>
      <c r="J111" s="255"/>
      <c r="K111" s="255"/>
      <c r="L111" s="255"/>
      <c r="M111" s="255"/>
      <c r="N111" s="255"/>
      <c r="O111" s="224"/>
    </row>
    <row r="112" spans="2:15">
      <c r="B112" s="225"/>
      <c r="C112" s="226"/>
      <c r="D112" s="226"/>
      <c r="E112" s="226"/>
      <c r="F112" s="226"/>
      <c r="G112" s="226"/>
      <c r="H112" s="226"/>
      <c r="I112" s="226"/>
      <c r="J112" s="226"/>
      <c r="K112" s="226"/>
      <c r="L112" s="226"/>
      <c r="M112" s="226"/>
      <c r="N112" s="226"/>
      <c r="O112" s="227"/>
    </row>
    <row r="113" spans="2:15">
      <c r="B113" s="16"/>
      <c r="C113" s="16"/>
      <c r="D113" s="16"/>
      <c r="E113" s="16"/>
      <c r="F113" s="16"/>
      <c r="G113" s="16"/>
      <c r="H113" s="16"/>
      <c r="I113" s="16"/>
      <c r="J113" s="16"/>
      <c r="K113" s="16"/>
      <c r="L113" s="16"/>
      <c r="M113" s="16"/>
      <c r="N113" s="16"/>
      <c r="O113" s="16"/>
    </row>
    <row r="114" spans="2:15" ht="6" customHeight="1">
      <c r="B114" s="16"/>
      <c r="C114" s="16"/>
      <c r="D114" s="16"/>
      <c r="E114" s="16"/>
      <c r="F114" s="16"/>
      <c r="G114" s="16"/>
      <c r="H114" s="16"/>
      <c r="I114" s="16"/>
      <c r="J114" s="16"/>
      <c r="K114" s="16"/>
      <c r="L114" s="16"/>
      <c r="M114" s="16"/>
      <c r="N114" s="16"/>
      <c r="O114" s="16"/>
    </row>
    <row r="115" spans="2:15" ht="6" customHeight="1"/>
    <row r="116" spans="2:15" ht="6" customHeight="1"/>
    <row r="117" spans="2:15" ht="20.25">
      <c r="B117" s="22" t="s">
        <v>56</v>
      </c>
    </row>
    <row r="118" spans="2:15" ht="18">
      <c r="B118" s="66" t="s">
        <v>57</v>
      </c>
    </row>
    <row r="119" spans="2:15" ht="18">
      <c r="B119" s="67"/>
    </row>
    <row r="120" spans="2:15">
      <c r="B120" s="252"/>
      <c r="C120" s="253"/>
      <c r="D120" s="253"/>
      <c r="E120" s="253"/>
      <c r="F120" s="253"/>
      <c r="G120" s="253"/>
      <c r="H120" s="253"/>
      <c r="I120" s="253"/>
      <c r="J120" s="253"/>
      <c r="K120" s="253"/>
      <c r="L120" s="253"/>
      <c r="M120" s="253"/>
      <c r="N120" s="253"/>
      <c r="O120" s="254"/>
    </row>
    <row r="121" spans="2:15">
      <c r="B121" s="222"/>
      <c r="C121" s="255"/>
      <c r="D121" s="255"/>
      <c r="E121" s="255"/>
      <c r="F121" s="255"/>
      <c r="G121" s="255"/>
      <c r="H121" s="255"/>
      <c r="I121" s="255"/>
      <c r="J121" s="255"/>
      <c r="K121" s="255"/>
      <c r="L121" s="255"/>
      <c r="M121" s="255"/>
      <c r="N121" s="255"/>
      <c r="O121" s="224"/>
    </row>
    <row r="122" spans="2:15">
      <c r="B122" s="222"/>
      <c r="C122" s="255"/>
      <c r="D122" s="255"/>
      <c r="E122" s="255"/>
      <c r="F122" s="255"/>
      <c r="G122" s="255"/>
      <c r="H122" s="255"/>
      <c r="I122" s="255"/>
      <c r="J122" s="255"/>
      <c r="K122" s="255"/>
      <c r="L122" s="255"/>
      <c r="M122" s="255"/>
      <c r="N122" s="255"/>
      <c r="O122" s="224"/>
    </row>
    <row r="123" spans="2:15">
      <c r="B123" s="222"/>
      <c r="C123" s="255"/>
      <c r="D123" s="255"/>
      <c r="E123" s="255"/>
      <c r="F123" s="255"/>
      <c r="G123" s="255"/>
      <c r="H123" s="255"/>
      <c r="I123" s="255"/>
      <c r="J123" s="255"/>
      <c r="K123" s="255"/>
      <c r="L123" s="255"/>
      <c r="M123" s="255"/>
      <c r="N123" s="255"/>
      <c r="O123" s="224"/>
    </row>
    <row r="124" spans="2:15">
      <c r="B124" s="222"/>
      <c r="C124" s="255"/>
      <c r="D124" s="255"/>
      <c r="E124" s="255"/>
      <c r="F124" s="255"/>
      <c r="G124" s="255"/>
      <c r="H124" s="255"/>
      <c r="I124" s="255"/>
      <c r="J124" s="255"/>
      <c r="K124" s="255"/>
      <c r="L124" s="255"/>
      <c r="M124" s="255"/>
      <c r="N124" s="255"/>
      <c r="O124" s="224"/>
    </row>
    <row r="125" spans="2:15">
      <c r="B125" s="222"/>
      <c r="C125" s="255"/>
      <c r="D125" s="255"/>
      <c r="E125" s="255"/>
      <c r="F125" s="255"/>
      <c r="G125" s="255"/>
      <c r="H125" s="255"/>
      <c r="I125" s="255"/>
      <c r="J125" s="255"/>
      <c r="K125" s="255"/>
      <c r="L125" s="255"/>
      <c r="M125" s="255"/>
      <c r="N125" s="255"/>
      <c r="O125" s="224"/>
    </row>
    <row r="126" spans="2:15">
      <c r="B126" s="222"/>
      <c r="C126" s="255"/>
      <c r="D126" s="255"/>
      <c r="E126" s="255"/>
      <c r="F126" s="255"/>
      <c r="G126" s="255"/>
      <c r="H126" s="255"/>
      <c r="I126" s="255"/>
      <c r="J126" s="255"/>
      <c r="K126" s="255"/>
      <c r="L126" s="255"/>
      <c r="M126" s="255"/>
      <c r="N126" s="255"/>
      <c r="O126" s="224"/>
    </row>
    <row r="127" spans="2:15">
      <c r="B127" s="222"/>
      <c r="C127" s="255"/>
      <c r="D127" s="255"/>
      <c r="E127" s="255"/>
      <c r="F127" s="255"/>
      <c r="G127" s="255"/>
      <c r="H127" s="255"/>
      <c r="I127" s="255"/>
      <c r="J127" s="255"/>
      <c r="K127" s="255"/>
      <c r="L127" s="255"/>
      <c r="M127" s="255"/>
      <c r="N127" s="255"/>
      <c r="O127" s="224"/>
    </row>
    <row r="128" spans="2:15">
      <c r="B128" s="222"/>
      <c r="C128" s="255"/>
      <c r="D128" s="255"/>
      <c r="E128" s="255"/>
      <c r="F128" s="255"/>
      <c r="G128" s="255"/>
      <c r="H128" s="255"/>
      <c r="I128" s="255"/>
      <c r="J128" s="255"/>
      <c r="K128" s="255"/>
      <c r="L128" s="255"/>
      <c r="M128" s="255"/>
      <c r="N128" s="255"/>
      <c r="O128" s="224"/>
    </row>
    <row r="129" spans="2:15">
      <c r="B129" s="222"/>
      <c r="C129" s="255"/>
      <c r="D129" s="255"/>
      <c r="E129" s="255"/>
      <c r="F129" s="255"/>
      <c r="G129" s="255"/>
      <c r="H129" s="255"/>
      <c r="I129" s="255"/>
      <c r="J129" s="255"/>
      <c r="K129" s="255"/>
      <c r="L129" s="255"/>
      <c r="M129" s="255"/>
      <c r="N129" s="255"/>
      <c r="O129" s="224"/>
    </row>
    <row r="130" spans="2:15">
      <c r="B130" s="222"/>
      <c r="C130" s="255"/>
      <c r="D130" s="255"/>
      <c r="E130" s="255"/>
      <c r="F130" s="255"/>
      <c r="G130" s="255"/>
      <c r="H130" s="255"/>
      <c r="I130" s="255"/>
      <c r="J130" s="255"/>
      <c r="K130" s="255"/>
      <c r="L130" s="255"/>
      <c r="M130" s="255"/>
      <c r="N130" s="255"/>
      <c r="O130" s="224"/>
    </row>
    <row r="131" spans="2:15">
      <c r="B131" s="225"/>
      <c r="C131" s="226"/>
      <c r="D131" s="226"/>
      <c r="E131" s="226"/>
      <c r="F131" s="226"/>
      <c r="G131" s="226"/>
      <c r="H131" s="226"/>
      <c r="I131" s="226"/>
      <c r="J131" s="226"/>
      <c r="K131" s="226"/>
      <c r="L131" s="226"/>
      <c r="M131" s="226"/>
      <c r="N131" s="226"/>
      <c r="O131" s="227"/>
    </row>
  </sheetData>
  <sheetProtection sheet="1" objects="1" selectLockedCells="1"/>
  <mergeCells count="9">
    <mergeCell ref="B4:O4"/>
    <mergeCell ref="B120:O131"/>
    <mergeCell ref="B98:O112"/>
    <mergeCell ref="B32:O46"/>
    <mergeCell ref="B12:O25"/>
    <mergeCell ref="B53:O67"/>
    <mergeCell ref="B76:O90"/>
    <mergeCell ref="B30:O30"/>
    <mergeCell ref="B6:O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FC53D-F4B2-4CC1-BD9F-180D0C3CBF11}">
  <sheetPr codeName="Sheet4">
    <tabColor rgb="FF38806A"/>
    <pageSetUpPr fitToPage="1"/>
  </sheetPr>
  <dimension ref="B1:P124"/>
  <sheetViews>
    <sheetView showGridLines="0" zoomScale="90" zoomScaleNormal="70" workbookViewId="0">
      <selection activeCell="C12" sqref="C12"/>
    </sheetView>
  </sheetViews>
  <sheetFormatPr baseColWidth="10" defaultColWidth="11.42578125" defaultRowHeight="14.25"/>
  <cols>
    <col min="1" max="1" width="11.42578125" style="1"/>
    <col min="2" max="2" width="46.5703125" style="1" customWidth="1"/>
    <col min="3" max="3" width="38.5703125" style="1" customWidth="1"/>
    <col min="4" max="4" width="24" style="1" customWidth="1"/>
    <col min="5" max="9" width="23.5703125" style="1" customWidth="1"/>
    <col min="10" max="10" width="18.7109375" style="1" customWidth="1"/>
    <col min="11" max="11" width="86.140625" style="1" customWidth="1"/>
    <col min="12" max="16384" width="11.42578125" style="1"/>
  </cols>
  <sheetData>
    <row r="1" spans="2:16">
      <c r="L1" s="167">
        <f>Sammendrag!B28</f>
        <v>0</v>
      </c>
    </row>
    <row r="2" spans="2:16" ht="30" customHeight="1">
      <c r="B2" s="109" t="s">
        <v>58</v>
      </c>
      <c r="C2" s="11"/>
      <c r="D2" s="11"/>
      <c r="E2" s="11"/>
      <c r="F2" s="11"/>
      <c r="G2" s="11"/>
      <c r="H2" s="11"/>
      <c r="I2" s="11"/>
      <c r="J2" s="11"/>
      <c r="K2" s="11"/>
      <c r="L2" s="167">
        <f>Sammendrag!B29</f>
        <v>0</v>
      </c>
    </row>
    <row r="3" spans="2:16" ht="20.25">
      <c r="B3" s="22"/>
      <c r="C3" s="11"/>
      <c r="D3" s="11"/>
      <c r="E3" s="11"/>
      <c r="F3" s="11"/>
      <c r="G3" s="11"/>
      <c r="H3" s="11"/>
      <c r="I3" s="11"/>
      <c r="J3" s="11"/>
      <c r="K3" s="11"/>
      <c r="L3" s="168"/>
    </row>
    <row r="4" spans="2:16" ht="15" customHeight="1">
      <c r="B4" s="251"/>
      <c r="C4" s="251"/>
      <c r="D4" s="251"/>
      <c r="E4" s="251"/>
      <c r="F4" s="251"/>
      <c r="G4" s="11"/>
      <c r="H4" s="11"/>
      <c r="I4" s="11"/>
      <c r="J4" s="11"/>
      <c r="K4" s="11"/>
      <c r="L4" s="168"/>
    </row>
    <row r="5" spans="2:16" ht="21" customHeight="1">
      <c r="B5" s="251"/>
      <c r="C5" s="251"/>
      <c r="D5" s="251"/>
      <c r="E5" s="251"/>
      <c r="F5" s="251"/>
      <c r="G5" s="11"/>
      <c r="H5" s="11"/>
      <c r="I5" s="11"/>
      <c r="J5" s="11"/>
      <c r="K5" s="11"/>
      <c r="L5" s="168"/>
    </row>
    <row r="6" spans="2:16" ht="21" customHeight="1">
      <c r="B6" s="29"/>
      <c r="C6" s="29"/>
      <c r="D6" s="29"/>
      <c r="E6" s="29"/>
      <c r="F6" s="11"/>
      <c r="G6" s="11"/>
      <c r="H6" s="11"/>
      <c r="I6" s="11"/>
      <c r="J6" s="11"/>
      <c r="K6" s="11"/>
      <c r="L6" s="168"/>
    </row>
    <row r="7" spans="2:16" ht="20.100000000000001" customHeight="1">
      <c r="B7" s="14"/>
      <c r="C7" s="11"/>
      <c r="D7" s="11"/>
      <c r="E7" s="11"/>
      <c r="F7" s="11"/>
      <c r="G7" s="11"/>
      <c r="H7" s="11"/>
      <c r="I7" s="11"/>
      <c r="J7" s="11"/>
      <c r="K7" s="11"/>
      <c r="L7" s="11"/>
    </row>
    <row r="8" spans="2:16" ht="20.25">
      <c r="B8" s="22" t="s">
        <v>59</v>
      </c>
      <c r="C8" s="11"/>
      <c r="D8" s="11"/>
      <c r="E8" s="11"/>
      <c r="F8" s="11"/>
      <c r="G8" s="11"/>
      <c r="H8" s="11"/>
      <c r="I8" s="11"/>
      <c r="J8" s="11"/>
      <c r="K8" s="11"/>
      <c r="L8" s="11"/>
    </row>
    <row r="9" spans="2:16" ht="18">
      <c r="B9" s="258" t="s">
        <v>196</v>
      </c>
      <c r="C9" s="258"/>
      <c r="D9" s="258"/>
      <c r="E9" s="258"/>
      <c r="F9" s="258"/>
      <c r="G9" s="258"/>
      <c r="H9" s="258"/>
      <c r="I9" s="11"/>
      <c r="J9" s="11"/>
      <c r="K9" s="11"/>
      <c r="L9" s="11"/>
    </row>
    <row r="10" spans="2:16" ht="32.1" customHeight="1">
      <c r="B10" s="20"/>
      <c r="C10" s="118"/>
      <c r="D10" s="118"/>
      <c r="E10" s="301" t="s">
        <v>60</v>
      </c>
      <c r="F10" s="302"/>
      <c r="G10" s="302"/>
      <c r="H10" s="303"/>
      <c r="I10" s="11"/>
      <c r="J10" s="11"/>
      <c r="K10" s="11"/>
      <c r="L10" s="11"/>
      <c r="M10" s="11"/>
      <c r="N10" s="11"/>
      <c r="O10" s="11"/>
      <c r="P10" s="11"/>
    </row>
    <row r="11" spans="2:16" ht="69" customHeight="1">
      <c r="B11" s="70" t="s">
        <v>61</v>
      </c>
      <c r="C11" s="71" t="s">
        <v>62</v>
      </c>
      <c r="D11" s="72" t="s">
        <v>63</v>
      </c>
      <c r="E11" s="72" t="s">
        <v>64</v>
      </c>
      <c r="F11" s="72" t="s">
        <v>65</v>
      </c>
      <c r="G11" s="72" t="s">
        <v>66</v>
      </c>
      <c r="H11" s="72" t="s">
        <v>67</v>
      </c>
      <c r="I11" s="72" t="s">
        <v>68</v>
      </c>
      <c r="J11" s="11"/>
      <c r="K11" s="11"/>
      <c r="L11" s="11"/>
    </row>
    <row r="12" spans="2:16" ht="31.5" customHeight="1">
      <c r="B12" s="86" t="s">
        <v>69</v>
      </c>
      <c r="C12" s="90" t="s">
        <v>122</v>
      </c>
      <c r="D12" s="179"/>
      <c r="E12" s="180"/>
      <c r="F12" s="181"/>
      <c r="G12" s="181"/>
      <c r="H12" s="181"/>
      <c r="I12" s="91">
        <f>IFERROR(SUM(D12:H12)/SUM($D$19:$H$19),0)</f>
        <v>0</v>
      </c>
      <c r="J12" s="11"/>
      <c r="K12" s="11"/>
      <c r="L12" s="11"/>
    </row>
    <row r="13" spans="2:16" ht="31.5" customHeight="1">
      <c r="B13" s="86" t="s">
        <v>70</v>
      </c>
      <c r="C13" s="90" t="s">
        <v>123</v>
      </c>
      <c r="D13" s="179"/>
      <c r="E13" s="180"/>
      <c r="F13" s="181"/>
      <c r="G13" s="181"/>
      <c r="H13" s="181"/>
      <c r="I13" s="91">
        <f t="shared" ref="I13:I16" si="0">IFERROR(SUM(D13:H13)/SUM($D$19:$H$19),0)</f>
        <v>0</v>
      </c>
      <c r="J13" s="11"/>
      <c r="K13" s="11"/>
      <c r="L13" s="11"/>
    </row>
    <row r="14" spans="2:16" ht="31.5" customHeight="1">
      <c r="B14" s="86" t="s">
        <v>71</v>
      </c>
      <c r="C14" s="92"/>
      <c r="D14" s="179"/>
      <c r="E14" s="180"/>
      <c r="F14" s="181"/>
      <c r="G14" s="181"/>
      <c r="H14" s="181"/>
      <c r="I14" s="91">
        <f t="shared" si="0"/>
        <v>0</v>
      </c>
      <c r="J14" s="11"/>
      <c r="K14" s="11"/>
      <c r="L14" s="11"/>
    </row>
    <row r="15" spans="2:16" ht="31.5" customHeight="1">
      <c r="B15" s="86" t="s">
        <v>72</v>
      </c>
      <c r="C15" s="92"/>
      <c r="D15" s="179"/>
      <c r="E15" s="180"/>
      <c r="F15" s="181"/>
      <c r="G15" s="181"/>
      <c r="H15" s="181"/>
      <c r="I15" s="91">
        <f t="shared" si="0"/>
        <v>0</v>
      </c>
      <c r="J15" s="11"/>
      <c r="K15" s="11"/>
      <c r="L15" s="11"/>
    </row>
    <row r="16" spans="2:16" ht="31.5" customHeight="1">
      <c r="B16" s="86" t="s">
        <v>73</v>
      </c>
      <c r="C16" s="92"/>
      <c r="D16" s="179"/>
      <c r="E16" s="180"/>
      <c r="F16" s="181"/>
      <c r="G16" s="181"/>
      <c r="H16" s="181"/>
      <c r="I16" s="91">
        <f t="shared" si="0"/>
        <v>0</v>
      </c>
      <c r="J16" s="11"/>
      <c r="K16" s="11"/>
      <c r="L16" s="11"/>
    </row>
    <row r="17" spans="2:16" ht="31.5" customHeight="1">
      <c r="B17" s="86" t="s">
        <v>74</v>
      </c>
      <c r="C17" s="92"/>
      <c r="D17" s="179"/>
      <c r="E17" s="180"/>
      <c r="F17" s="181"/>
      <c r="G17" s="181"/>
      <c r="H17" s="181"/>
      <c r="I17" s="91">
        <f>IFERROR(SUM(D17:H17)/SUM($D$19:$H$19),0)</f>
        <v>0</v>
      </c>
      <c r="J17" s="11"/>
      <c r="K17" s="11"/>
      <c r="L17" s="11"/>
    </row>
    <row r="18" spans="2:16" ht="31.5" customHeight="1">
      <c r="B18" s="86" t="s">
        <v>75</v>
      </c>
      <c r="C18" s="92"/>
      <c r="D18" s="179"/>
      <c r="E18" s="180"/>
      <c r="F18" s="181"/>
      <c r="G18" s="181"/>
      <c r="H18" s="181"/>
      <c r="I18" s="91">
        <f>IFERROR(SUM(D18:H18)/SUM($D$19:$H$19),0)</f>
        <v>0</v>
      </c>
      <c r="J18" s="11"/>
      <c r="K18" s="11"/>
      <c r="L18" s="11"/>
    </row>
    <row r="19" spans="2:16" ht="31.5" customHeight="1">
      <c r="B19" s="210" t="s">
        <v>124</v>
      </c>
      <c r="C19" s="208"/>
      <c r="D19" s="195">
        <f>SUM(D12:D18)</f>
        <v>0</v>
      </c>
      <c r="E19" s="218"/>
      <c r="F19" s="219"/>
      <c r="G19" s="219"/>
      <c r="H19" s="220"/>
      <c r="I19" s="209"/>
      <c r="J19" s="11"/>
      <c r="K19" s="11"/>
      <c r="L19" s="11"/>
    </row>
    <row r="20" spans="2:16" ht="12" customHeight="1">
      <c r="B20" s="37"/>
      <c r="C20" s="38"/>
      <c r="D20" s="38"/>
      <c r="F20" s="124"/>
      <c r="G20" s="38"/>
      <c r="H20" s="39"/>
      <c r="I20" s="11"/>
      <c r="J20" s="140"/>
      <c r="K20" s="140"/>
      <c r="L20" s="136"/>
      <c r="M20" s="136"/>
      <c r="N20" s="136"/>
      <c r="O20" s="136"/>
      <c r="P20" s="136"/>
    </row>
    <row r="21" spans="2:16" ht="14.25" customHeight="1">
      <c r="B21" s="135"/>
      <c r="C21" s="136"/>
      <c r="D21" s="136"/>
      <c r="E21" s="136"/>
      <c r="F21" s="136"/>
      <c r="G21" s="136"/>
      <c r="H21" s="136"/>
      <c r="I21" s="136"/>
      <c r="J21" s="136"/>
      <c r="K21" s="136"/>
      <c r="L21" s="136"/>
      <c r="M21" s="136"/>
      <c r="N21" s="136"/>
      <c r="O21" s="136"/>
      <c r="P21" s="136"/>
    </row>
    <row r="22" spans="2:16" ht="48" customHeight="1">
      <c r="B22" s="304" t="s">
        <v>76</v>
      </c>
      <c r="C22" s="304"/>
      <c r="D22" s="304"/>
      <c r="E22" s="11"/>
      <c r="F22" s="11"/>
      <c r="G22" s="11"/>
      <c r="H22" s="11"/>
      <c r="I22" s="11"/>
      <c r="J22" s="11"/>
      <c r="K22" s="11"/>
      <c r="L22" s="11"/>
    </row>
    <row r="23" spans="2:16">
      <c r="B23" s="292"/>
      <c r="C23" s="293"/>
      <c r="D23" s="293"/>
      <c r="E23" s="293"/>
      <c r="F23" s="294"/>
      <c r="G23" s="11"/>
      <c r="H23" s="11"/>
      <c r="I23" s="11"/>
      <c r="J23" s="11"/>
      <c r="K23" s="11"/>
      <c r="L23" s="11"/>
    </row>
    <row r="24" spans="2:16">
      <c r="B24" s="295"/>
      <c r="C24" s="296"/>
      <c r="D24" s="296"/>
      <c r="E24" s="296"/>
      <c r="F24" s="297"/>
      <c r="G24" s="11"/>
      <c r="H24" s="11"/>
      <c r="I24" s="11"/>
      <c r="J24" s="11"/>
      <c r="K24" s="11"/>
      <c r="L24" s="11"/>
    </row>
    <row r="25" spans="2:16">
      <c r="B25" s="295"/>
      <c r="C25" s="296"/>
      <c r="D25" s="296"/>
      <c r="E25" s="296"/>
      <c r="F25" s="297"/>
      <c r="G25" s="11"/>
      <c r="H25" s="11"/>
      <c r="I25" s="11"/>
      <c r="J25" s="11"/>
      <c r="K25" s="11"/>
      <c r="L25" s="11"/>
    </row>
    <row r="26" spans="2:16">
      <c r="B26" s="295"/>
      <c r="C26" s="296"/>
      <c r="D26" s="296"/>
      <c r="E26" s="296"/>
      <c r="F26" s="297"/>
      <c r="G26" s="11"/>
      <c r="H26" s="11"/>
      <c r="I26" s="11"/>
      <c r="J26" s="11"/>
      <c r="K26" s="11"/>
      <c r="L26" s="11"/>
    </row>
    <row r="27" spans="2:16">
      <c r="B27" s="295"/>
      <c r="C27" s="296"/>
      <c r="D27" s="296"/>
      <c r="E27" s="296"/>
      <c r="F27" s="297"/>
      <c r="G27" s="11"/>
      <c r="H27" s="11"/>
      <c r="I27" s="11"/>
      <c r="J27" s="11"/>
      <c r="K27" s="11"/>
      <c r="L27" s="11"/>
    </row>
    <row r="28" spans="2:16">
      <c r="B28" s="295"/>
      <c r="C28" s="296"/>
      <c r="D28" s="296"/>
      <c r="E28" s="296"/>
      <c r="F28" s="297"/>
      <c r="G28" s="11"/>
      <c r="H28" s="11"/>
      <c r="I28" s="11"/>
      <c r="J28" s="11"/>
      <c r="K28" s="11"/>
      <c r="L28" s="11"/>
    </row>
    <row r="29" spans="2:16">
      <c r="B29" s="295"/>
      <c r="C29" s="296"/>
      <c r="D29" s="296"/>
      <c r="E29" s="296"/>
      <c r="F29" s="297"/>
      <c r="G29" s="11"/>
      <c r="H29" s="11"/>
      <c r="I29" s="11"/>
      <c r="J29" s="11"/>
      <c r="K29" s="11"/>
      <c r="L29" s="11"/>
    </row>
    <row r="30" spans="2:16">
      <c r="B30" s="298"/>
      <c r="C30" s="299"/>
      <c r="D30" s="299"/>
      <c r="E30" s="299"/>
      <c r="F30" s="300"/>
      <c r="G30" s="11"/>
      <c r="H30" s="11"/>
      <c r="I30" s="11"/>
      <c r="J30" s="11"/>
      <c r="K30" s="11"/>
      <c r="L30" s="11"/>
    </row>
    <row r="31" spans="2:16">
      <c r="B31" s="27"/>
      <c r="C31" s="27"/>
      <c r="D31" s="27"/>
      <c r="E31" s="27"/>
      <c r="F31" s="27"/>
      <c r="G31" s="11"/>
      <c r="H31" s="11"/>
      <c r="I31" s="11"/>
      <c r="J31" s="11"/>
      <c r="K31" s="11"/>
      <c r="L31" s="11"/>
    </row>
    <row r="32" spans="2:16">
      <c r="B32" s="27"/>
      <c r="C32" s="27"/>
      <c r="D32" s="27"/>
      <c r="E32" s="27"/>
      <c r="F32" s="27"/>
      <c r="G32" s="11"/>
      <c r="H32" s="11"/>
      <c r="I32" s="11"/>
      <c r="J32" s="11"/>
      <c r="K32" s="11"/>
      <c r="L32" s="11"/>
    </row>
    <row r="33" spans="2:16" ht="20.25">
      <c r="B33" s="22" t="s">
        <v>77</v>
      </c>
      <c r="C33" s="27"/>
      <c r="D33" s="27"/>
      <c r="E33" s="27"/>
      <c r="F33" s="27"/>
      <c r="G33" s="11"/>
      <c r="H33" s="11"/>
      <c r="I33" s="11"/>
      <c r="J33" s="11"/>
      <c r="K33" s="11"/>
      <c r="L33" s="11"/>
    </row>
    <row r="34" spans="2:16" ht="39" customHeight="1">
      <c r="B34" s="258" t="s">
        <v>199</v>
      </c>
      <c r="C34" s="258"/>
      <c r="D34" s="258"/>
      <c r="E34" s="258"/>
      <c r="F34" s="258"/>
      <c r="G34" s="258"/>
      <c r="H34" s="11"/>
      <c r="I34" s="11"/>
      <c r="J34" s="11"/>
      <c r="K34" s="11"/>
      <c r="L34" s="11"/>
    </row>
    <row r="35" spans="2:16" ht="42.75" customHeight="1">
      <c r="B35" s="70" t="s">
        <v>78</v>
      </c>
      <c r="C35" s="71" t="s">
        <v>79</v>
      </c>
      <c r="D35" s="72" t="s">
        <v>80</v>
      </c>
      <c r="E35" s="11"/>
      <c r="F35" s="11"/>
      <c r="G35" s="11"/>
      <c r="H35" s="11"/>
      <c r="I35" s="11"/>
      <c r="J35" s="11"/>
      <c r="K35" s="11"/>
      <c r="L35" s="11"/>
    </row>
    <row r="36" spans="2:16" ht="48" customHeight="1">
      <c r="B36" s="73" t="s">
        <v>81</v>
      </c>
      <c r="C36" s="211"/>
      <c r="D36" s="74" t="s">
        <v>82</v>
      </c>
      <c r="E36" s="11"/>
      <c r="F36" s="11"/>
      <c r="G36" s="11"/>
      <c r="H36" s="11"/>
      <c r="I36" s="11"/>
      <c r="J36" s="11"/>
      <c r="K36" s="11"/>
      <c r="L36" s="11"/>
    </row>
    <row r="37" spans="2:16" ht="48" customHeight="1">
      <c r="B37" s="73" t="s">
        <v>83</v>
      </c>
      <c r="C37" s="211"/>
      <c r="D37" s="74" t="s">
        <v>82</v>
      </c>
      <c r="E37" s="11"/>
      <c r="F37" s="11"/>
      <c r="G37" s="11"/>
      <c r="H37" s="11"/>
      <c r="I37" s="11"/>
      <c r="J37" s="11"/>
      <c r="K37" s="11"/>
      <c r="L37" s="11"/>
    </row>
    <row r="38" spans="2:16" ht="48.75" customHeight="1">
      <c r="B38" s="73" t="s">
        <v>84</v>
      </c>
      <c r="C38" s="188"/>
      <c r="D38" s="74" t="s">
        <v>85</v>
      </c>
      <c r="E38" s="11"/>
      <c r="F38" s="11"/>
      <c r="G38" s="11"/>
      <c r="H38" s="11"/>
      <c r="I38" s="11"/>
      <c r="J38" s="11"/>
      <c r="K38" s="11"/>
      <c r="L38" s="11"/>
    </row>
    <row r="39" spans="2:16" ht="15">
      <c r="B39" s="69" t="s">
        <v>86</v>
      </c>
      <c r="C39" s="11"/>
      <c r="D39" s="11"/>
      <c r="E39" s="27"/>
      <c r="F39" s="27"/>
      <c r="G39" s="11"/>
      <c r="H39" s="11"/>
      <c r="I39" s="11"/>
      <c r="J39" s="11"/>
      <c r="K39" s="11"/>
      <c r="L39" s="11"/>
    </row>
    <row r="40" spans="2:16">
      <c r="B40" s="27"/>
      <c r="C40" s="27"/>
      <c r="D40" s="27"/>
      <c r="E40" s="27"/>
      <c r="F40" s="27"/>
      <c r="G40" s="11"/>
      <c r="H40" s="11"/>
      <c r="I40" s="11"/>
      <c r="J40" s="11"/>
      <c r="K40" s="11"/>
      <c r="L40" s="11"/>
    </row>
    <row r="41" spans="2:16" ht="23.25" customHeight="1">
      <c r="B41" s="258" t="s">
        <v>87</v>
      </c>
      <c r="C41" s="258"/>
      <c r="D41" s="258"/>
      <c r="E41" s="258"/>
      <c r="F41" s="258"/>
      <c r="G41" s="258"/>
      <c r="H41" s="134"/>
      <c r="I41" s="11"/>
      <c r="J41" s="11"/>
      <c r="K41" s="11"/>
      <c r="L41" s="11"/>
    </row>
    <row r="42" spans="2:16" ht="18" customHeight="1">
      <c r="B42" s="274"/>
      <c r="C42" s="275"/>
      <c r="D42" s="275"/>
      <c r="E42" s="275"/>
      <c r="F42" s="276"/>
      <c r="G42" s="140"/>
      <c r="H42" s="140"/>
      <c r="I42" s="140"/>
      <c r="J42" s="136"/>
      <c r="K42" s="136"/>
      <c r="L42" s="136"/>
      <c r="M42" s="136"/>
      <c r="N42" s="136"/>
      <c r="O42" s="136"/>
      <c r="P42" s="136"/>
    </row>
    <row r="43" spans="2:16" ht="18" customHeight="1">
      <c r="B43" s="277"/>
      <c r="C43" s="278"/>
      <c r="D43" s="278"/>
      <c r="E43" s="278"/>
      <c r="F43" s="279"/>
      <c r="G43" s="140"/>
      <c r="H43" s="140"/>
      <c r="I43" s="140"/>
      <c r="J43" s="136"/>
      <c r="K43" s="136"/>
      <c r="L43" s="136"/>
      <c r="M43" s="136"/>
      <c r="N43" s="136"/>
      <c r="O43" s="136"/>
      <c r="P43" s="136"/>
    </row>
    <row r="44" spans="2:16" ht="18" customHeight="1">
      <c r="B44" s="277"/>
      <c r="C44" s="278"/>
      <c r="D44" s="278"/>
      <c r="E44" s="278"/>
      <c r="F44" s="279"/>
      <c r="G44" s="140"/>
      <c r="H44" s="140"/>
      <c r="I44" s="140"/>
      <c r="J44" s="136"/>
      <c r="K44" s="136"/>
      <c r="L44" s="136"/>
      <c r="M44" s="136"/>
      <c r="N44" s="136"/>
      <c r="O44" s="136"/>
      <c r="P44" s="136"/>
    </row>
    <row r="45" spans="2:16" ht="18" customHeight="1">
      <c r="B45" s="277"/>
      <c r="C45" s="278"/>
      <c r="D45" s="278"/>
      <c r="E45" s="278"/>
      <c r="F45" s="279"/>
      <c r="G45" s="140"/>
      <c r="H45" s="140"/>
      <c r="I45" s="140"/>
      <c r="J45" s="136"/>
      <c r="K45" s="136"/>
      <c r="L45" s="136"/>
      <c r="M45" s="136"/>
      <c r="N45" s="136"/>
      <c r="O45" s="136"/>
      <c r="P45" s="136"/>
    </row>
    <row r="46" spans="2:16" ht="18" customHeight="1">
      <c r="B46" s="277"/>
      <c r="C46" s="278"/>
      <c r="D46" s="278"/>
      <c r="E46" s="278"/>
      <c r="F46" s="279"/>
      <c r="G46" s="140"/>
      <c r="H46" s="140"/>
      <c r="I46" s="140"/>
      <c r="J46" s="136"/>
      <c r="K46" s="136"/>
      <c r="L46" s="136"/>
      <c r="M46" s="136"/>
      <c r="N46" s="136"/>
      <c r="O46" s="136"/>
      <c r="P46" s="136"/>
    </row>
    <row r="47" spans="2:16" ht="18" customHeight="1">
      <c r="B47" s="277"/>
      <c r="C47" s="278"/>
      <c r="D47" s="278"/>
      <c r="E47" s="278"/>
      <c r="F47" s="279"/>
      <c r="G47" s="140"/>
      <c r="H47" s="140"/>
      <c r="I47" s="140"/>
      <c r="J47" s="136"/>
      <c r="K47" s="136"/>
      <c r="L47" s="136"/>
      <c r="M47" s="136"/>
      <c r="N47" s="136"/>
      <c r="O47" s="136"/>
      <c r="P47" s="136"/>
    </row>
    <row r="48" spans="2:16" ht="18" customHeight="1">
      <c r="B48" s="277"/>
      <c r="C48" s="278"/>
      <c r="D48" s="278"/>
      <c r="E48" s="278"/>
      <c r="F48" s="279"/>
      <c r="G48" s="140"/>
      <c r="H48" s="140"/>
      <c r="I48" s="140"/>
      <c r="J48" s="136"/>
      <c r="K48" s="136"/>
      <c r="L48" s="136"/>
      <c r="M48" s="136"/>
      <c r="N48" s="136"/>
      <c r="O48" s="136"/>
      <c r="P48" s="136"/>
    </row>
    <row r="49" spans="2:16" ht="18" customHeight="1">
      <c r="B49" s="277"/>
      <c r="C49" s="278"/>
      <c r="D49" s="278"/>
      <c r="E49" s="278"/>
      <c r="F49" s="279"/>
      <c r="G49" s="140"/>
      <c r="H49" s="140"/>
      <c r="I49" s="140"/>
      <c r="J49" s="136"/>
      <c r="K49" s="136"/>
      <c r="L49" s="136"/>
      <c r="M49" s="136"/>
      <c r="N49" s="136"/>
      <c r="O49" s="136"/>
      <c r="P49" s="136"/>
    </row>
    <row r="50" spans="2:16" ht="18" customHeight="1">
      <c r="B50" s="277"/>
      <c r="C50" s="278"/>
      <c r="D50" s="278"/>
      <c r="E50" s="278"/>
      <c r="F50" s="279"/>
      <c r="G50" s="140"/>
      <c r="H50" s="140"/>
      <c r="I50" s="140"/>
      <c r="J50" s="136"/>
      <c r="K50" s="136"/>
      <c r="L50" s="136"/>
      <c r="M50" s="136"/>
      <c r="N50" s="136"/>
      <c r="O50" s="136"/>
      <c r="P50" s="136"/>
    </row>
    <row r="51" spans="2:16" ht="18" customHeight="1">
      <c r="B51" s="277"/>
      <c r="C51" s="278"/>
      <c r="D51" s="278"/>
      <c r="E51" s="278"/>
      <c r="F51" s="279"/>
      <c r="G51" s="140"/>
      <c r="H51" s="140"/>
      <c r="I51" s="140"/>
      <c r="J51" s="136"/>
      <c r="K51" s="136"/>
      <c r="L51" s="136"/>
      <c r="M51" s="136"/>
      <c r="N51" s="136"/>
      <c r="O51" s="136"/>
      <c r="P51" s="136"/>
    </row>
    <row r="52" spans="2:16">
      <c r="B52" s="280"/>
      <c r="C52" s="281"/>
      <c r="D52" s="281"/>
      <c r="E52" s="281"/>
      <c r="F52" s="282"/>
      <c r="G52" s="140"/>
      <c r="H52" s="140"/>
      <c r="I52" s="140"/>
      <c r="J52" s="136"/>
      <c r="K52" s="136"/>
      <c r="L52" s="136"/>
      <c r="M52" s="136"/>
      <c r="N52" s="136"/>
      <c r="O52" s="136"/>
      <c r="P52" s="136"/>
    </row>
    <row r="53" spans="2:16">
      <c r="B53" s="11"/>
      <c r="C53" s="11"/>
      <c r="D53" s="11"/>
      <c r="E53" s="11"/>
      <c r="F53" s="11"/>
      <c r="G53" s="11"/>
      <c r="H53" s="11"/>
      <c r="I53" s="11"/>
      <c r="J53" s="11"/>
      <c r="K53" s="11"/>
      <c r="L53" s="11"/>
    </row>
    <row r="54" spans="2:16">
      <c r="B54" s="11"/>
      <c r="C54" s="11"/>
      <c r="D54" s="11"/>
      <c r="E54" s="11"/>
      <c r="F54" s="11"/>
      <c r="G54" s="11"/>
      <c r="H54" s="11"/>
      <c r="I54" s="11"/>
      <c r="J54" s="11"/>
      <c r="K54" s="11"/>
      <c r="L54" s="11"/>
    </row>
    <row r="55" spans="2:16" ht="20.25">
      <c r="B55" s="22" t="s">
        <v>88</v>
      </c>
      <c r="C55" s="11"/>
      <c r="D55" s="11"/>
      <c r="E55" s="11"/>
      <c r="F55" s="11"/>
      <c r="G55" s="11"/>
      <c r="H55" s="11"/>
      <c r="I55" s="11"/>
      <c r="J55" s="11"/>
      <c r="K55" s="11"/>
      <c r="L55" s="11"/>
    </row>
    <row r="56" spans="2:16" ht="18">
      <c r="B56" s="258" t="s">
        <v>198</v>
      </c>
      <c r="C56" s="258"/>
      <c r="D56" s="258"/>
      <c r="E56" s="258"/>
      <c r="F56" s="258"/>
      <c r="G56" s="258"/>
      <c r="H56" s="258"/>
      <c r="I56" s="11"/>
      <c r="J56" s="11"/>
      <c r="K56" s="11"/>
      <c r="L56" s="11"/>
    </row>
    <row r="57" spans="2:16" ht="61.5" customHeight="1">
      <c r="B57" s="75" t="s">
        <v>89</v>
      </c>
      <c r="C57" s="76" t="s">
        <v>90</v>
      </c>
      <c r="D57" s="76" t="s">
        <v>193</v>
      </c>
      <c r="E57" s="76" t="s">
        <v>91</v>
      </c>
      <c r="F57" s="76" t="s">
        <v>195</v>
      </c>
      <c r="G57" s="76" t="s">
        <v>194</v>
      </c>
      <c r="H57" s="11"/>
      <c r="I57" s="11"/>
      <c r="J57" s="11"/>
      <c r="K57" s="11"/>
      <c r="L57" s="11"/>
    </row>
    <row r="58" spans="2:16" ht="23.25" customHeight="1">
      <c r="B58" s="77" t="s">
        <v>92</v>
      </c>
      <c r="C58" s="78"/>
      <c r="D58" s="212"/>
      <c r="E58" s="212"/>
      <c r="F58" s="212"/>
      <c r="G58" s="212"/>
      <c r="H58" s="11"/>
      <c r="I58" s="11"/>
      <c r="J58" s="11"/>
      <c r="K58" s="11"/>
      <c r="L58" s="11"/>
    </row>
    <row r="59" spans="2:16" ht="25.5" customHeight="1">
      <c r="B59" s="77" t="s">
        <v>93</v>
      </c>
      <c r="C59" s="79"/>
      <c r="D59" s="212"/>
      <c r="E59" s="212"/>
      <c r="F59" s="212"/>
      <c r="G59" s="212"/>
      <c r="H59" s="11"/>
      <c r="I59" s="11"/>
      <c r="J59" s="11"/>
      <c r="K59" s="11"/>
      <c r="L59" s="11"/>
    </row>
    <row r="60" spans="2:16" ht="21" customHeight="1">
      <c r="B60" s="77" t="s">
        <v>94</v>
      </c>
      <c r="C60" s="79"/>
      <c r="D60" s="212"/>
      <c r="E60" s="212"/>
      <c r="F60" s="212"/>
      <c r="G60" s="212"/>
      <c r="H60" s="11"/>
      <c r="I60" s="11"/>
      <c r="J60" s="11"/>
      <c r="K60" s="11"/>
      <c r="L60" s="11"/>
    </row>
    <row r="61" spans="2:16" ht="24.75" customHeight="1">
      <c r="B61" s="77" t="s">
        <v>95</v>
      </c>
      <c r="C61" s="79"/>
      <c r="D61" s="212"/>
      <c r="E61" s="212"/>
      <c r="F61" s="212"/>
      <c r="G61" s="212"/>
      <c r="H61" s="11"/>
      <c r="I61" s="11"/>
      <c r="J61" s="11"/>
      <c r="K61" s="11"/>
      <c r="L61" s="11"/>
    </row>
    <row r="62" spans="2:16" ht="24.75" customHeight="1" thickBot="1">
      <c r="B62" s="88" t="s">
        <v>96</v>
      </c>
      <c r="C62" s="89"/>
      <c r="D62" s="213">
        <f>SUM(D58:D61)</f>
        <v>0</v>
      </c>
      <c r="E62" s="213">
        <f t="shared" ref="E62:F62" si="1">SUM(E58:E61)</f>
        <v>0</v>
      </c>
      <c r="F62" s="213">
        <f t="shared" si="1"/>
        <v>0</v>
      </c>
      <c r="G62" s="213">
        <f>SUM(G58:G61)</f>
        <v>0</v>
      </c>
      <c r="H62" s="11"/>
      <c r="I62" s="11"/>
      <c r="J62" s="11"/>
      <c r="K62" s="11"/>
      <c r="L62" s="11"/>
    </row>
    <row r="63" spans="2:16" ht="15.75" thickTop="1">
      <c r="B63" s="144"/>
      <c r="C63" s="136"/>
      <c r="D63" s="136"/>
      <c r="E63" s="136"/>
      <c r="F63" s="136"/>
      <c r="G63" s="136"/>
      <c r="H63" s="136"/>
      <c r="I63" s="136"/>
      <c r="J63" s="136"/>
      <c r="K63" s="136"/>
      <c r="L63" s="136"/>
      <c r="M63" s="136"/>
      <c r="N63" s="136"/>
      <c r="O63" s="136"/>
      <c r="P63" s="136"/>
    </row>
    <row r="64" spans="2:16" ht="18">
      <c r="B64" s="145" t="s">
        <v>97</v>
      </c>
      <c r="C64" s="136"/>
      <c r="D64" s="136"/>
      <c r="E64" s="136"/>
      <c r="F64" s="136"/>
      <c r="G64" s="136"/>
      <c r="H64" s="136"/>
      <c r="I64" s="136"/>
      <c r="J64" s="136"/>
      <c r="K64" s="136"/>
      <c r="L64" s="136"/>
      <c r="M64" s="136"/>
      <c r="N64" s="136"/>
      <c r="O64" s="136"/>
      <c r="P64" s="136"/>
    </row>
    <row r="65" spans="2:16">
      <c r="B65" s="283"/>
      <c r="C65" s="284"/>
      <c r="D65" s="284"/>
      <c r="E65" s="284"/>
      <c r="F65" s="285"/>
      <c r="G65" s="136"/>
      <c r="H65" s="136"/>
      <c r="I65" s="136"/>
      <c r="J65" s="136"/>
      <c r="K65" s="136"/>
      <c r="L65" s="136"/>
      <c r="M65" s="136"/>
      <c r="N65" s="136"/>
      <c r="O65" s="136"/>
      <c r="P65" s="136"/>
    </row>
    <row r="66" spans="2:16">
      <c r="B66" s="286"/>
      <c r="C66" s="287"/>
      <c r="D66" s="287"/>
      <c r="E66" s="287"/>
      <c r="F66" s="288"/>
      <c r="G66" s="136"/>
      <c r="H66" s="136"/>
      <c r="I66" s="136"/>
      <c r="J66" s="136"/>
      <c r="K66" s="136"/>
      <c r="L66" s="136"/>
      <c r="M66" s="136"/>
      <c r="N66" s="136"/>
      <c r="O66" s="136"/>
      <c r="P66" s="136"/>
    </row>
    <row r="67" spans="2:16">
      <c r="B67" s="286"/>
      <c r="C67" s="287"/>
      <c r="D67" s="287"/>
      <c r="E67" s="287"/>
      <c r="F67" s="288"/>
      <c r="G67" s="136"/>
      <c r="H67" s="136"/>
      <c r="I67" s="136"/>
      <c r="J67" s="136"/>
      <c r="K67" s="136"/>
      <c r="L67" s="136"/>
      <c r="M67" s="136"/>
      <c r="N67" s="136"/>
      <c r="O67" s="136"/>
      <c r="P67" s="136"/>
    </row>
    <row r="68" spans="2:16">
      <c r="B68" s="286"/>
      <c r="C68" s="287"/>
      <c r="D68" s="287"/>
      <c r="E68" s="287"/>
      <c r="F68" s="288"/>
      <c r="G68" s="136"/>
      <c r="H68" s="136"/>
      <c r="I68" s="136"/>
      <c r="J68" s="136"/>
      <c r="K68" s="136"/>
      <c r="L68" s="136"/>
      <c r="M68" s="136"/>
      <c r="N68" s="136"/>
      <c r="O68" s="136"/>
      <c r="P68" s="136"/>
    </row>
    <row r="69" spans="2:16">
      <c r="B69" s="289"/>
      <c r="C69" s="290"/>
      <c r="D69" s="290"/>
      <c r="E69" s="290"/>
      <c r="F69" s="291"/>
      <c r="G69" s="136"/>
      <c r="H69" s="136"/>
      <c r="I69" s="136"/>
      <c r="J69" s="136"/>
      <c r="K69" s="136"/>
      <c r="L69" s="136"/>
      <c r="M69" s="136"/>
      <c r="N69" s="136"/>
      <c r="O69" s="136"/>
      <c r="P69" s="136"/>
    </row>
    <row r="70" spans="2:16">
      <c r="B70" s="135"/>
      <c r="C70" s="136"/>
      <c r="D70" s="136"/>
      <c r="E70" s="136"/>
      <c r="F70" s="136"/>
      <c r="G70" s="136"/>
      <c r="H70" s="136"/>
      <c r="I70" s="136"/>
      <c r="J70" s="136"/>
      <c r="K70" s="136"/>
      <c r="L70" s="136"/>
      <c r="M70" s="136"/>
      <c r="N70" s="136"/>
      <c r="O70" s="136"/>
      <c r="P70" s="136"/>
    </row>
    <row r="71" spans="2:16">
      <c r="B71" s="136"/>
      <c r="C71" s="136"/>
      <c r="D71" s="136"/>
      <c r="E71" s="136"/>
      <c r="F71" s="136"/>
      <c r="G71" s="136"/>
      <c r="H71" s="136"/>
      <c r="I71" s="136"/>
      <c r="J71" s="136"/>
      <c r="K71" s="136"/>
      <c r="L71" s="136"/>
      <c r="M71" s="136"/>
      <c r="N71" s="136"/>
      <c r="O71" s="136"/>
      <c r="P71" s="136"/>
    </row>
    <row r="72" spans="2:16" ht="20.25">
      <c r="B72" s="22" t="s">
        <v>98</v>
      </c>
      <c r="C72" s="28"/>
      <c r="D72" s="28"/>
      <c r="E72" s="28"/>
      <c r="F72" s="28"/>
      <c r="G72" s="28"/>
      <c r="H72" s="28"/>
      <c r="I72" s="11"/>
      <c r="J72" s="11"/>
      <c r="K72" s="11"/>
      <c r="L72" s="11"/>
    </row>
    <row r="73" spans="2:16" ht="39.75" customHeight="1">
      <c r="B73" s="258" t="s">
        <v>128</v>
      </c>
      <c r="C73" s="258"/>
      <c r="D73" s="258"/>
      <c r="E73" s="258"/>
      <c r="F73" s="258"/>
      <c r="G73" s="136"/>
      <c r="H73" s="136"/>
      <c r="I73" s="136"/>
      <c r="J73" s="136"/>
      <c r="K73" s="136"/>
      <c r="L73" s="136"/>
      <c r="M73" s="136"/>
      <c r="N73" s="136"/>
      <c r="O73" s="136"/>
      <c r="P73" s="136"/>
    </row>
    <row r="74" spans="2:16" ht="15">
      <c r="B74" s="80" t="s">
        <v>99</v>
      </c>
      <c r="C74" s="81"/>
      <c r="D74" s="11"/>
      <c r="E74" s="11"/>
      <c r="F74" s="11"/>
      <c r="G74" s="11"/>
      <c r="H74" s="11"/>
      <c r="I74" s="11"/>
      <c r="J74" s="11"/>
      <c r="K74" s="11"/>
      <c r="L74" s="11"/>
    </row>
    <row r="75" spans="2:16" ht="15">
      <c r="B75" s="80" t="s">
        <v>200</v>
      </c>
      <c r="C75" s="81"/>
      <c r="D75" s="11"/>
      <c r="E75" s="11"/>
      <c r="F75" s="11"/>
      <c r="G75" s="11"/>
      <c r="H75" s="11"/>
      <c r="I75" s="11"/>
      <c r="J75" s="11"/>
      <c r="K75" s="11"/>
      <c r="L75" s="11"/>
    </row>
    <row r="76" spans="2:16" ht="15">
      <c r="B76" s="31"/>
      <c r="C76" s="85"/>
      <c r="D76" s="11"/>
      <c r="E76" s="46"/>
      <c r="F76" s="11"/>
      <c r="G76" s="11"/>
      <c r="H76" s="11"/>
      <c r="I76" s="11"/>
      <c r="J76" s="11"/>
      <c r="K76" s="11"/>
      <c r="L76" s="11"/>
    </row>
    <row r="77" spans="2:16" ht="18">
      <c r="B77" s="142" t="s">
        <v>201</v>
      </c>
      <c r="C77" s="142"/>
      <c r="D77" s="142"/>
      <c r="E77" s="142"/>
      <c r="F77" s="142"/>
      <c r="G77" s="142"/>
      <c r="H77" s="142"/>
      <c r="I77" s="11"/>
      <c r="J77" s="11"/>
      <c r="K77" s="11"/>
      <c r="L77" s="11"/>
    </row>
    <row r="78" spans="2:16" ht="55.5" customHeight="1">
      <c r="B78" s="70" t="s">
        <v>100</v>
      </c>
      <c r="C78" s="72" t="s">
        <v>101</v>
      </c>
      <c r="D78" s="72" t="s">
        <v>102</v>
      </c>
      <c r="E78" s="72" t="s">
        <v>103</v>
      </c>
      <c r="F78" s="72" t="s">
        <v>104</v>
      </c>
      <c r="G78" s="72" t="s">
        <v>105</v>
      </c>
      <c r="H78" s="72" t="s">
        <v>106</v>
      </c>
      <c r="I78" s="72" t="s">
        <v>107</v>
      </c>
      <c r="J78" s="72" t="s">
        <v>108</v>
      </c>
      <c r="K78" s="45"/>
      <c r="L78" s="45"/>
      <c r="M78" s="11"/>
      <c r="N78" s="11"/>
    </row>
    <row r="79" spans="2:16" ht="21" customHeight="1">
      <c r="B79" s="77" t="s">
        <v>109</v>
      </c>
      <c r="C79" s="214"/>
      <c r="D79" s="214"/>
      <c r="E79" s="214"/>
      <c r="F79" s="214"/>
      <c r="G79" s="214"/>
      <c r="H79" s="217"/>
      <c r="I79" s="215"/>
      <c r="J79" s="216"/>
      <c r="K79" s="11"/>
      <c r="L79" s="11"/>
      <c r="M79" s="11"/>
      <c r="N79" s="11"/>
    </row>
    <row r="80" spans="2:16" ht="22.5" customHeight="1">
      <c r="B80" s="77" t="s">
        <v>110</v>
      </c>
      <c r="C80" s="214"/>
      <c r="D80" s="214"/>
      <c r="E80" s="214"/>
      <c r="F80" s="214"/>
      <c r="G80" s="214"/>
      <c r="I80" s="215"/>
      <c r="J80" s="216"/>
      <c r="K80" s="11"/>
      <c r="L80" s="11"/>
      <c r="M80" s="11"/>
      <c r="N80" s="11"/>
    </row>
    <row r="81" spans="2:14" ht="21" customHeight="1">
      <c r="B81" s="77" t="s">
        <v>111</v>
      </c>
      <c r="C81" s="214"/>
      <c r="D81" s="214"/>
      <c r="E81" s="214"/>
      <c r="F81" s="214"/>
      <c r="G81" s="214"/>
      <c r="H81" s="217"/>
      <c r="I81" s="215"/>
      <c r="J81" s="216"/>
      <c r="K81" s="11"/>
      <c r="L81" s="11"/>
      <c r="M81" s="11"/>
      <c r="N81" s="11"/>
    </row>
    <row r="82" spans="2:14" ht="20.25" customHeight="1">
      <c r="B82" s="77" t="s">
        <v>112</v>
      </c>
      <c r="C82" s="214"/>
      <c r="D82" s="214"/>
      <c r="E82" s="214"/>
      <c r="F82" s="214"/>
      <c r="G82" s="214"/>
      <c r="H82" s="217"/>
      <c r="I82" s="215"/>
      <c r="J82" s="216"/>
      <c r="K82" s="11"/>
      <c r="L82" s="11"/>
      <c r="M82" s="11"/>
      <c r="N82" s="11"/>
    </row>
    <row r="83" spans="2:14" ht="14.45" customHeight="1">
      <c r="B83" s="270" t="s">
        <v>113</v>
      </c>
      <c r="C83" s="272"/>
      <c r="D83" s="32"/>
      <c r="E83" s="32"/>
      <c r="F83" s="32"/>
      <c r="G83" s="32"/>
      <c r="H83" s="32"/>
      <c r="I83" s="11"/>
      <c r="J83" s="11"/>
      <c r="K83" s="11"/>
      <c r="L83" s="11"/>
    </row>
    <row r="84" spans="2:14" ht="14.85" customHeight="1" thickBot="1">
      <c r="B84" s="271"/>
      <c r="C84" s="273"/>
      <c r="D84" s="32"/>
      <c r="E84" s="32"/>
      <c r="F84" s="32"/>
      <c r="G84" s="32"/>
      <c r="H84" s="32"/>
      <c r="I84" s="11"/>
      <c r="J84" s="11"/>
      <c r="K84" s="11"/>
      <c r="L84" s="11"/>
    </row>
    <row r="85" spans="2:14" ht="15" thickTop="1">
      <c r="I85" s="11"/>
      <c r="J85" s="11"/>
      <c r="K85" s="11"/>
      <c r="L85" s="11"/>
    </row>
    <row r="86" spans="2:14" ht="18">
      <c r="B86" s="128" t="s">
        <v>202</v>
      </c>
      <c r="I86" s="11"/>
      <c r="J86" s="11"/>
      <c r="K86" s="11"/>
      <c r="L86" s="11"/>
    </row>
    <row r="87" spans="2:14">
      <c r="B87" s="259"/>
      <c r="C87" s="260"/>
      <c r="D87" s="260"/>
      <c r="E87" s="260"/>
      <c r="F87" s="261"/>
      <c r="I87" s="11"/>
      <c r="J87" s="11"/>
      <c r="K87" s="11"/>
      <c r="L87" s="11"/>
    </row>
    <row r="88" spans="2:14">
      <c r="B88" s="262"/>
      <c r="C88" s="263"/>
      <c r="D88" s="263"/>
      <c r="E88" s="263"/>
      <c r="F88" s="264"/>
      <c r="I88" s="11"/>
      <c r="J88" s="11"/>
      <c r="K88" s="11"/>
      <c r="L88" s="11"/>
    </row>
    <row r="89" spans="2:14">
      <c r="B89" s="262"/>
      <c r="C89" s="263"/>
      <c r="D89" s="263"/>
      <c r="E89" s="263"/>
      <c r="F89" s="264"/>
      <c r="I89" s="11"/>
      <c r="J89" s="11"/>
      <c r="K89" s="11"/>
      <c r="L89" s="11"/>
    </row>
    <row r="90" spans="2:14">
      <c r="B90" s="262"/>
      <c r="C90" s="263"/>
      <c r="D90" s="263"/>
      <c r="E90" s="263"/>
      <c r="F90" s="264"/>
      <c r="I90" s="11"/>
      <c r="J90" s="11"/>
      <c r="K90" s="11"/>
      <c r="L90" s="11"/>
    </row>
    <row r="91" spans="2:14">
      <c r="B91" s="262"/>
      <c r="C91" s="263"/>
      <c r="D91" s="263"/>
      <c r="E91" s="263"/>
      <c r="F91" s="264"/>
      <c r="G91" s="11"/>
      <c r="H91" s="11"/>
      <c r="I91" s="11"/>
      <c r="J91" s="11"/>
      <c r="K91" s="11"/>
      <c r="L91" s="11"/>
    </row>
    <row r="92" spans="2:14">
      <c r="B92" s="265"/>
      <c r="C92" s="266"/>
      <c r="D92" s="266"/>
      <c r="E92" s="266"/>
      <c r="F92" s="267"/>
      <c r="G92" s="11"/>
      <c r="H92" s="11"/>
      <c r="I92" s="11"/>
      <c r="J92" s="11"/>
      <c r="K92" s="11"/>
      <c r="L92" s="11"/>
    </row>
    <row r="93" spans="2:14">
      <c r="B93" s="26"/>
      <c r="C93" s="26"/>
      <c r="D93" s="26"/>
      <c r="E93" s="26"/>
      <c r="F93" s="26"/>
      <c r="G93" s="11"/>
      <c r="H93" s="11"/>
      <c r="I93" s="11"/>
      <c r="J93" s="11"/>
      <c r="K93" s="11"/>
      <c r="L93" s="11"/>
    </row>
    <row r="94" spans="2:14">
      <c r="B94" s="26"/>
      <c r="C94" s="26"/>
      <c r="D94" s="26"/>
      <c r="E94" s="26"/>
      <c r="F94" s="26"/>
      <c r="G94" s="11"/>
      <c r="H94" s="11"/>
      <c r="I94" s="11"/>
      <c r="J94" s="11"/>
      <c r="K94" s="11"/>
      <c r="L94" s="11"/>
    </row>
    <row r="95" spans="2:14" ht="20.25">
      <c r="B95" s="22" t="s">
        <v>114</v>
      </c>
      <c r="C95" s="11"/>
      <c r="D95" s="11"/>
      <c r="E95" s="11"/>
      <c r="F95" s="11"/>
      <c r="G95" s="11"/>
      <c r="H95" s="11"/>
      <c r="I95" s="11"/>
      <c r="J95" s="11"/>
      <c r="K95" s="11"/>
      <c r="L95" s="11"/>
    </row>
    <row r="96" spans="2:14" ht="19.5">
      <c r="B96" s="83"/>
      <c r="C96" s="84" t="s">
        <v>115</v>
      </c>
      <c r="D96" s="84" t="s">
        <v>80</v>
      </c>
      <c r="E96" s="11"/>
      <c r="F96" s="11"/>
      <c r="G96" s="11"/>
      <c r="H96" s="11"/>
      <c r="I96" s="11"/>
      <c r="J96" s="11"/>
      <c r="K96" s="11"/>
      <c r="L96" s="11"/>
    </row>
    <row r="97" spans="2:12" ht="21.75" customHeight="1">
      <c r="B97" s="77" t="s">
        <v>116</v>
      </c>
      <c r="C97" s="212"/>
      <c r="D97" s="268" t="s">
        <v>117</v>
      </c>
      <c r="E97" s="11"/>
      <c r="F97" s="11"/>
      <c r="G97" s="11"/>
      <c r="H97" s="11"/>
      <c r="I97" s="11"/>
      <c r="J97" s="11"/>
      <c r="K97" s="11"/>
      <c r="L97" s="11"/>
    </row>
    <row r="98" spans="2:12" ht="22.5" customHeight="1">
      <c r="B98" s="77" t="s">
        <v>118</v>
      </c>
      <c r="C98" s="212"/>
      <c r="D98" s="269"/>
      <c r="E98" s="11"/>
      <c r="F98" s="11"/>
      <c r="G98" s="11"/>
      <c r="H98" s="11"/>
      <c r="I98" s="11"/>
      <c r="J98" s="11"/>
      <c r="K98" s="11"/>
      <c r="L98" s="11"/>
    </row>
    <row r="99" spans="2:12" ht="15">
      <c r="B99" s="69" t="s">
        <v>119</v>
      </c>
      <c r="C99" s="11"/>
      <c r="D99" s="11"/>
      <c r="E99" s="11"/>
      <c r="F99" s="11"/>
      <c r="G99" s="11"/>
      <c r="H99" s="11"/>
      <c r="I99" s="11"/>
      <c r="J99" s="11"/>
      <c r="K99" s="11"/>
      <c r="L99" s="11"/>
    </row>
    <row r="100" spans="2:12">
      <c r="B100" s="11"/>
      <c r="C100" s="11"/>
      <c r="D100" s="11"/>
      <c r="E100" s="11"/>
      <c r="F100" s="11"/>
      <c r="G100" s="11"/>
      <c r="H100" s="11"/>
      <c r="I100" s="11"/>
      <c r="J100" s="11"/>
      <c r="K100" s="11"/>
      <c r="L100" s="11"/>
    </row>
    <row r="101" spans="2:12" ht="18">
      <c r="B101" s="66" t="s">
        <v>203</v>
      </c>
      <c r="C101" s="11"/>
      <c r="D101" s="11"/>
      <c r="E101" s="11"/>
      <c r="F101" s="11"/>
      <c r="G101" s="11"/>
      <c r="H101" s="11"/>
      <c r="I101" s="11"/>
      <c r="J101" s="11"/>
      <c r="K101" s="11"/>
      <c r="L101" s="11"/>
    </row>
    <row r="102" spans="2:12">
      <c r="B102" s="259"/>
      <c r="C102" s="260"/>
      <c r="D102" s="260"/>
      <c r="E102" s="260"/>
      <c r="F102" s="261"/>
      <c r="G102" s="11"/>
      <c r="H102" s="11"/>
      <c r="I102" s="11"/>
      <c r="J102" s="11"/>
      <c r="K102" s="11"/>
      <c r="L102" s="11"/>
    </row>
    <row r="103" spans="2:12">
      <c r="B103" s="262"/>
      <c r="C103" s="263"/>
      <c r="D103" s="263"/>
      <c r="E103" s="263"/>
      <c r="F103" s="264"/>
      <c r="G103" s="11"/>
      <c r="H103" s="11"/>
      <c r="I103" s="11"/>
      <c r="J103" s="11"/>
      <c r="K103" s="11"/>
      <c r="L103" s="11"/>
    </row>
    <row r="104" spans="2:12">
      <c r="B104" s="262"/>
      <c r="C104" s="263"/>
      <c r="D104" s="263"/>
      <c r="E104" s="263"/>
      <c r="F104" s="264"/>
      <c r="G104" s="11"/>
      <c r="H104" s="11"/>
      <c r="I104" s="11"/>
      <c r="J104" s="11"/>
      <c r="K104" s="11"/>
      <c r="L104" s="11"/>
    </row>
    <row r="105" spans="2:12">
      <c r="B105" s="262"/>
      <c r="C105" s="263"/>
      <c r="D105" s="263"/>
      <c r="E105" s="263"/>
      <c r="F105" s="264"/>
      <c r="G105" s="11"/>
      <c r="H105" s="11"/>
      <c r="I105" s="11"/>
      <c r="J105" s="11"/>
      <c r="K105" s="11"/>
      <c r="L105" s="11"/>
    </row>
    <row r="106" spans="2:12">
      <c r="B106" s="265"/>
      <c r="C106" s="266"/>
      <c r="D106" s="266"/>
      <c r="E106" s="266"/>
      <c r="F106" s="267"/>
      <c r="G106" s="11"/>
      <c r="H106" s="11"/>
      <c r="I106" s="11"/>
      <c r="J106" s="11"/>
      <c r="K106" s="11"/>
      <c r="L106" s="11"/>
    </row>
    <row r="107" spans="2:12" ht="15">
      <c r="B107" s="155"/>
      <c r="C107" s="155"/>
      <c r="D107" s="155"/>
      <c r="E107" s="155"/>
      <c r="F107" s="155"/>
      <c r="G107" s="11"/>
      <c r="H107" s="11"/>
      <c r="I107" s="11"/>
      <c r="J107" s="11"/>
      <c r="K107" s="11"/>
      <c r="L107" s="11"/>
    </row>
    <row r="108" spans="2:12">
      <c r="B108" s="11"/>
      <c r="C108" s="11"/>
      <c r="D108" s="11"/>
      <c r="E108" s="11"/>
      <c r="F108" s="11"/>
      <c r="G108" s="11"/>
      <c r="H108" s="11"/>
      <c r="I108" s="11"/>
      <c r="J108" s="11"/>
      <c r="K108" s="11"/>
      <c r="L108" s="11"/>
    </row>
    <row r="109" spans="2:12" ht="20.25">
      <c r="B109" s="22" t="s">
        <v>209</v>
      </c>
      <c r="C109" s="11"/>
      <c r="D109" s="11"/>
      <c r="E109" s="11"/>
      <c r="F109" s="11"/>
      <c r="G109" s="11"/>
      <c r="H109" s="11"/>
      <c r="I109" s="11"/>
      <c r="J109" s="11"/>
      <c r="K109" s="11"/>
      <c r="L109" s="11"/>
    </row>
    <row r="110" spans="2:12" ht="39.6" customHeight="1">
      <c r="B110" s="258" t="s">
        <v>211</v>
      </c>
      <c r="C110" s="258"/>
      <c r="D110" s="258"/>
      <c r="E110" s="258"/>
      <c r="F110" s="258"/>
      <c r="G110" s="11"/>
      <c r="H110" s="11"/>
      <c r="I110" s="11"/>
      <c r="J110" s="11"/>
      <c r="K110" s="11"/>
      <c r="L110" s="11"/>
    </row>
    <row r="111" spans="2:12">
      <c r="B111" s="11"/>
      <c r="C111" s="11"/>
      <c r="D111" s="11"/>
      <c r="E111" s="11"/>
      <c r="F111" s="11"/>
      <c r="G111" s="11"/>
      <c r="H111" s="11"/>
      <c r="I111" s="11"/>
      <c r="J111" s="11"/>
      <c r="K111" s="11"/>
      <c r="L111" s="11"/>
    </row>
    <row r="112" spans="2:12" ht="19.5">
      <c r="B112" s="84" t="s">
        <v>115</v>
      </c>
      <c r="C112" s="84" t="s">
        <v>80</v>
      </c>
      <c r="D112" s="11"/>
      <c r="E112" s="11"/>
      <c r="F112" s="11"/>
      <c r="G112" s="11"/>
      <c r="H112" s="11"/>
      <c r="I112" s="11"/>
      <c r="J112" s="11"/>
      <c r="K112" s="11"/>
      <c r="L112" s="11"/>
    </row>
    <row r="113" spans="2:12">
      <c r="B113" s="188"/>
      <c r="C113" s="97" t="s">
        <v>208</v>
      </c>
      <c r="D113" s="11"/>
      <c r="E113" s="11"/>
      <c r="F113" s="11"/>
      <c r="G113" s="11"/>
      <c r="H113" s="11"/>
      <c r="I113" s="11"/>
      <c r="J113" s="11"/>
      <c r="K113" s="11"/>
      <c r="L113" s="11"/>
    </row>
    <row r="114" spans="2:12">
      <c r="B114" s="11"/>
      <c r="C114" s="11"/>
      <c r="D114" s="11"/>
      <c r="E114" s="11"/>
      <c r="F114" s="11"/>
      <c r="G114" s="11"/>
      <c r="H114" s="11"/>
      <c r="I114" s="11"/>
      <c r="J114" s="11"/>
      <c r="K114" s="11"/>
      <c r="L114" s="11"/>
    </row>
    <row r="115" spans="2:12" ht="18">
      <c r="B115" s="66" t="s">
        <v>212</v>
      </c>
      <c r="C115" s="11"/>
      <c r="D115" s="11"/>
      <c r="E115" s="11"/>
      <c r="F115" s="11"/>
      <c r="G115" s="11"/>
      <c r="H115" s="11"/>
      <c r="I115" s="11"/>
      <c r="J115" s="11"/>
      <c r="K115" s="11"/>
      <c r="L115" s="11"/>
    </row>
    <row r="116" spans="2:12">
      <c r="B116" s="259"/>
      <c r="C116" s="260"/>
      <c r="D116" s="260"/>
      <c r="E116" s="260"/>
      <c r="F116" s="261"/>
      <c r="G116" s="11"/>
      <c r="H116" s="11"/>
      <c r="I116" s="11"/>
      <c r="J116" s="11"/>
      <c r="K116" s="11"/>
      <c r="L116" s="11"/>
    </row>
    <row r="117" spans="2:12">
      <c r="B117" s="262"/>
      <c r="C117" s="263"/>
      <c r="D117" s="263"/>
      <c r="E117" s="263"/>
      <c r="F117" s="264"/>
      <c r="G117" s="11"/>
      <c r="H117" s="11"/>
      <c r="I117" s="11"/>
      <c r="J117" s="11"/>
      <c r="K117" s="11"/>
      <c r="L117" s="11"/>
    </row>
    <row r="118" spans="2:12">
      <c r="B118" s="262"/>
      <c r="C118" s="263"/>
      <c r="D118" s="263"/>
      <c r="E118" s="263"/>
      <c r="F118" s="264"/>
      <c r="G118" s="11"/>
      <c r="H118" s="11"/>
      <c r="I118" s="11"/>
      <c r="J118" s="11"/>
      <c r="K118" s="11"/>
      <c r="L118" s="11"/>
    </row>
    <row r="119" spans="2:12">
      <c r="B119" s="262"/>
      <c r="C119" s="263"/>
      <c r="D119" s="263"/>
      <c r="E119" s="263"/>
      <c r="F119" s="264"/>
      <c r="G119" s="11"/>
      <c r="H119" s="11"/>
      <c r="I119" s="11"/>
      <c r="J119" s="11"/>
      <c r="K119" s="11"/>
      <c r="L119" s="11"/>
    </row>
    <row r="120" spans="2:12">
      <c r="B120" s="265"/>
      <c r="C120" s="266"/>
      <c r="D120" s="266"/>
      <c r="E120" s="266"/>
      <c r="F120" s="267"/>
      <c r="G120" s="11"/>
      <c r="H120" s="11"/>
      <c r="I120" s="11"/>
      <c r="J120" s="11"/>
      <c r="K120" s="11"/>
      <c r="L120" s="11"/>
    </row>
    <row r="121" spans="2:12">
      <c r="B121" s="11"/>
      <c r="C121" s="11"/>
      <c r="D121" s="11"/>
      <c r="E121" s="11"/>
      <c r="F121" s="11"/>
      <c r="G121" s="11"/>
      <c r="H121" s="11"/>
      <c r="I121" s="11"/>
      <c r="J121" s="11"/>
      <c r="K121" s="11"/>
      <c r="L121" s="11"/>
    </row>
    <row r="122" spans="2:12">
      <c r="B122" s="11"/>
      <c r="C122" s="11"/>
      <c r="D122" s="11"/>
      <c r="E122" s="11"/>
      <c r="F122" s="11"/>
      <c r="G122" s="11"/>
      <c r="H122" s="11"/>
      <c r="I122" s="11"/>
      <c r="J122" s="11"/>
      <c r="K122" s="11"/>
      <c r="L122" s="11"/>
    </row>
    <row r="123" spans="2:12">
      <c r="B123" s="11"/>
      <c r="C123" s="11"/>
      <c r="D123" s="11"/>
      <c r="E123" s="11"/>
      <c r="F123" s="11"/>
      <c r="G123" s="11"/>
      <c r="H123" s="11"/>
      <c r="I123" s="11"/>
      <c r="J123" s="11"/>
      <c r="K123" s="11"/>
      <c r="L123" s="11"/>
    </row>
    <row r="124" spans="2:12">
      <c r="B124" s="11"/>
      <c r="C124" s="11"/>
      <c r="D124" s="11"/>
      <c r="E124" s="11"/>
      <c r="F124" s="11"/>
      <c r="G124" s="11"/>
      <c r="H124" s="11"/>
      <c r="I124" s="11"/>
      <c r="J124" s="11"/>
      <c r="K124" s="11"/>
      <c r="L124" s="11"/>
    </row>
  </sheetData>
  <sheetProtection selectLockedCells="1"/>
  <mergeCells count="18">
    <mergeCell ref="B23:F30"/>
    <mergeCell ref="B41:G41"/>
    <mergeCell ref="B4:F5"/>
    <mergeCell ref="E10:H10"/>
    <mergeCell ref="B22:D22"/>
    <mergeCell ref="B9:H9"/>
    <mergeCell ref="B34:G34"/>
    <mergeCell ref="B83:B84"/>
    <mergeCell ref="C83:C84"/>
    <mergeCell ref="B56:H56"/>
    <mergeCell ref="B42:F52"/>
    <mergeCell ref="B65:F69"/>
    <mergeCell ref="B73:F73"/>
    <mergeCell ref="B110:F110"/>
    <mergeCell ref="B116:F120"/>
    <mergeCell ref="D97:D98"/>
    <mergeCell ref="B102:F106"/>
    <mergeCell ref="B87:F92"/>
  </mergeCells>
  <conditionalFormatting sqref="A1:K79 A80:G80 I80:K80 A81:K1048576">
    <cfRule type="expression" dxfId="19" priority="18">
      <formula>AND($L$1="Nei",$L$2="Nei")</formula>
    </cfRule>
  </conditionalFormatting>
  <conditionalFormatting sqref="B9">
    <cfRule type="expression" dxfId="18" priority="15">
      <formula>AND($L$1="Nei",$L$2="Nei")</formula>
    </cfRule>
  </conditionalFormatting>
  <conditionalFormatting sqref="B56">
    <cfRule type="expression" dxfId="17" priority="13">
      <formula>AND($L$1="Nei",$L$2="Nei")</formula>
    </cfRule>
  </conditionalFormatting>
  <conditionalFormatting sqref="B86">
    <cfRule type="expression" dxfId="16" priority="6">
      <formula>AND($L$1="Nei",$L$2="Nei")</formula>
    </cfRule>
  </conditionalFormatting>
  <conditionalFormatting sqref="B109">
    <cfRule type="expression" dxfId="15" priority="4">
      <formula>AND($L$1="Nei",$L$2="Nei")</formula>
    </cfRule>
  </conditionalFormatting>
  <conditionalFormatting sqref="E12:H18">
    <cfRule type="notContainsBlanks" dxfId="14" priority="1">
      <formula>LEN(TRIM(E12))&gt;0</formula>
    </cfRule>
  </conditionalFormatting>
  <dataValidations count="2">
    <dataValidation type="decimal" operator="greaterThanOrEqual" allowBlank="1" showInputMessage="1" showErrorMessage="1" errorTitle="Ugyldig input" error="Input må være et tall" sqref="B113 D58:G61 C97:C98 C36:C38 C75:C76 C79:C83 D12:H18 H81 D79:J79 D82:J82 D80:G81 I80:J81" xr:uid="{CFB59946-B825-49AA-9BD9-02AF5BF97F8F}">
      <formula1>0</formula1>
    </dataValidation>
    <dataValidation operator="greaterThanOrEqual" allowBlank="1" showInputMessage="1" showErrorMessage="1" errorTitle="Ugyldig input" error="Input må være et tall" sqref="C74" xr:uid="{BB502728-07F3-4D82-A77E-542F77937440}"/>
  </dataValidations>
  <pageMargins left="0.25" right="0.25" top="0.75" bottom="0.75" header="0.3" footer="0.3"/>
  <pageSetup paperSize="9" scale="35"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600A0-40B4-498A-B403-4D96C2B19A56}">
  <sheetPr codeName="Sheet5">
    <tabColor rgb="FF38806A"/>
  </sheetPr>
  <dimension ref="A1:P119"/>
  <sheetViews>
    <sheetView showGridLines="0" topLeftCell="A2" zoomScale="90" zoomScaleNormal="70" workbookViewId="0">
      <selection activeCell="D18" sqref="D18"/>
    </sheetView>
  </sheetViews>
  <sheetFormatPr baseColWidth="10" defaultColWidth="11.42578125" defaultRowHeight="14.25"/>
  <cols>
    <col min="1" max="1" width="11.42578125" style="1"/>
    <col min="2" max="2" width="46.5703125" style="1" customWidth="1"/>
    <col min="3" max="3" width="38.5703125" style="1" customWidth="1"/>
    <col min="4" max="8" width="23.5703125" style="1" customWidth="1"/>
    <col min="9" max="9" width="23.42578125" style="1" customWidth="1"/>
    <col min="10" max="11" width="18.42578125" style="1" customWidth="1"/>
    <col min="12" max="16384" width="11.42578125" style="1"/>
  </cols>
  <sheetData>
    <row r="1" spans="1:16">
      <c r="A1" s="135"/>
      <c r="K1" s="162"/>
      <c r="L1" s="163">
        <f>Sammendrag!B29</f>
        <v>0</v>
      </c>
      <c r="M1" s="162"/>
    </row>
    <row r="2" spans="1:16" s="135" customFormat="1" ht="30" customHeight="1">
      <c r="B2" s="109" t="s">
        <v>121</v>
      </c>
      <c r="C2" s="136"/>
      <c r="D2" s="136"/>
      <c r="E2" s="136"/>
      <c r="F2" s="136"/>
      <c r="G2" s="136"/>
      <c r="H2" s="136"/>
      <c r="I2" s="136"/>
      <c r="J2" s="136"/>
      <c r="K2" s="164"/>
      <c r="L2" s="165"/>
      <c r="M2" s="166"/>
    </row>
    <row r="3" spans="1:16" s="135" customFormat="1" ht="20.25">
      <c r="B3" s="137"/>
      <c r="C3" s="136"/>
      <c r="D3" s="136"/>
      <c r="E3" s="136"/>
      <c r="F3" s="136"/>
      <c r="G3" s="136"/>
      <c r="H3" s="136"/>
      <c r="I3" s="136"/>
      <c r="J3" s="136"/>
      <c r="K3" s="164"/>
      <c r="L3" s="164"/>
      <c r="M3" s="166"/>
    </row>
    <row r="4" spans="1:16" s="135" customFormat="1" ht="15" customHeight="1">
      <c r="B4" s="315"/>
      <c r="C4" s="315"/>
      <c r="D4" s="315"/>
      <c r="E4" s="315"/>
      <c r="F4" s="315"/>
      <c r="G4" s="136"/>
      <c r="H4" s="136"/>
      <c r="I4" s="136"/>
      <c r="J4" s="136"/>
      <c r="K4" s="164"/>
      <c r="L4" s="164"/>
      <c r="M4" s="166"/>
    </row>
    <row r="5" spans="1:16" s="135" customFormat="1" ht="21" customHeight="1">
      <c r="B5" s="315"/>
      <c r="C5" s="315"/>
      <c r="D5" s="315"/>
      <c r="E5" s="315"/>
      <c r="F5" s="315"/>
      <c r="G5" s="136"/>
      <c r="H5" s="136"/>
      <c r="I5" s="136"/>
      <c r="J5" s="136"/>
      <c r="K5" s="164"/>
      <c r="L5" s="164"/>
      <c r="M5" s="166"/>
    </row>
    <row r="6" spans="1:16" s="135" customFormat="1" ht="21" customHeight="1">
      <c r="B6" s="138"/>
      <c r="C6" s="138"/>
      <c r="D6" s="138"/>
      <c r="E6" s="138"/>
      <c r="F6" s="136"/>
      <c r="G6" s="136"/>
      <c r="H6" s="136"/>
      <c r="I6" s="136"/>
      <c r="J6" s="136"/>
      <c r="K6" s="136"/>
      <c r="L6" s="136"/>
    </row>
    <row r="7" spans="1:16" s="135" customFormat="1" ht="20.100000000000001" customHeight="1">
      <c r="B7" s="139"/>
      <c r="C7" s="136"/>
      <c r="D7" s="136"/>
      <c r="E7" s="136"/>
      <c r="F7" s="136"/>
      <c r="G7" s="136"/>
      <c r="H7" s="136"/>
      <c r="I7" s="136"/>
      <c r="J7" s="136"/>
      <c r="K7" s="136"/>
      <c r="L7" s="136"/>
    </row>
    <row r="8" spans="1:16" ht="20.25">
      <c r="B8" s="22" t="s">
        <v>59</v>
      </c>
      <c r="C8" s="11"/>
      <c r="D8" s="11"/>
      <c r="E8" s="11"/>
      <c r="F8" s="11"/>
      <c r="G8" s="11"/>
      <c r="H8" s="11"/>
      <c r="I8" s="11"/>
      <c r="J8" s="11"/>
      <c r="K8" s="11"/>
      <c r="L8" s="11"/>
      <c r="M8" s="11"/>
      <c r="N8" s="11"/>
      <c r="O8" s="11"/>
      <c r="P8" s="11"/>
    </row>
    <row r="9" spans="1:16" ht="54" customHeight="1">
      <c r="B9" s="256" t="s">
        <v>197</v>
      </c>
      <c r="C9" s="256"/>
      <c r="D9" s="256"/>
      <c r="E9" s="256"/>
      <c r="F9" s="256"/>
      <c r="G9" s="314"/>
      <c r="H9" s="314"/>
      <c r="I9" s="11"/>
      <c r="J9" s="11"/>
      <c r="K9" s="11"/>
      <c r="L9" s="11"/>
      <c r="M9" s="11"/>
      <c r="N9" s="11"/>
      <c r="O9" s="11"/>
      <c r="P9" s="11"/>
    </row>
    <row r="10" spans="1:16" ht="35.1" customHeight="1">
      <c r="B10" s="20"/>
      <c r="C10" s="118"/>
      <c r="D10" s="118"/>
      <c r="E10" s="301" t="s">
        <v>60</v>
      </c>
      <c r="F10" s="302"/>
      <c r="G10" s="302"/>
      <c r="H10" s="303"/>
      <c r="I10" s="11"/>
      <c r="J10" s="11"/>
      <c r="K10" s="11"/>
      <c r="L10" s="11"/>
      <c r="M10" s="11"/>
      <c r="N10" s="11"/>
      <c r="O10" s="11"/>
      <c r="P10" s="11"/>
    </row>
    <row r="11" spans="1:16" ht="69" customHeight="1">
      <c r="B11" s="70" t="s">
        <v>61</v>
      </c>
      <c r="C11" s="71" t="s">
        <v>62</v>
      </c>
      <c r="D11" s="72" t="s">
        <v>63</v>
      </c>
      <c r="E11" s="72" t="s">
        <v>64</v>
      </c>
      <c r="F11" s="72" t="s">
        <v>65</v>
      </c>
      <c r="G11" s="72" t="s">
        <v>66</v>
      </c>
      <c r="H11" s="72" t="s">
        <v>67</v>
      </c>
      <c r="I11" s="72" t="s">
        <v>68</v>
      </c>
      <c r="J11" s="32"/>
      <c r="K11" s="32"/>
      <c r="L11" s="11"/>
      <c r="M11" s="11"/>
      <c r="N11" s="11"/>
      <c r="O11" s="11"/>
      <c r="P11" s="11"/>
    </row>
    <row r="12" spans="1:16" ht="31.5" customHeight="1">
      <c r="B12" s="86" t="s">
        <v>69</v>
      </c>
      <c r="C12" s="90" t="s">
        <v>122</v>
      </c>
      <c r="D12" s="179"/>
      <c r="E12" s="180"/>
      <c r="F12" s="181"/>
      <c r="G12" s="181"/>
      <c r="H12" s="181"/>
      <c r="I12" s="91">
        <f>IFERROR(SUM(D12:H12)/SUM($D$19:$H$19),0)</f>
        <v>0</v>
      </c>
      <c r="J12" s="32"/>
      <c r="K12" s="32"/>
      <c r="L12" s="11"/>
      <c r="M12" s="11"/>
      <c r="N12" s="11"/>
      <c r="O12" s="11"/>
      <c r="P12" s="11"/>
    </row>
    <row r="13" spans="1:16" ht="31.5" customHeight="1">
      <c r="B13" s="86" t="s">
        <v>70</v>
      </c>
      <c r="C13" s="90" t="s">
        <v>123</v>
      </c>
      <c r="D13" s="179"/>
      <c r="E13" s="180"/>
      <c r="F13" s="181"/>
      <c r="G13" s="181"/>
      <c r="H13" s="181"/>
      <c r="I13" s="91">
        <f t="shared" ref="I13:I16" si="0">IFERROR(SUM(D13:H13)/SUM($D$19:$H$19),0)</f>
        <v>0</v>
      </c>
      <c r="J13" s="32"/>
      <c r="K13" s="32"/>
      <c r="L13" s="11"/>
      <c r="M13" s="11"/>
      <c r="N13" s="11"/>
      <c r="O13" s="11"/>
      <c r="P13" s="11"/>
    </row>
    <row r="14" spans="1:16" ht="31.5" customHeight="1">
      <c r="B14" s="86" t="s">
        <v>71</v>
      </c>
      <c r="C14" s="92"/>
      <c r="D14" s="179"/>
      <c r="E14" s="180"/>
      <c r="F14" s="181"/>
      <c r="G14" s="181"/>
      <c r="H14" s="181"/>
      <c r="I14" s="91">
        <f t="shared" si="0"/>
        <v>0</v>
      </c>
      <c r="J14" s="32"/>
      <c r="K14" s="32"/>
      <c r="L14" s="11"/>
      <c r="M14" s="11"/>
      <c r="N14" s="11"/>
      <c r="O14" s="11"/>
      <c r="P14" s="11"/>
    </row>
    <row r="15" spans="1:16" ht="31.5" customHeight="1">
      <c r="B15" s="86" t="s">
        <v>72</v>
      </c>
      <c r="C15" s="92"/>
      <c r="D15" s="179"/>
      <c r="E15" s="180"/>
      <c r="F15" s="181"/>
      <c r="G15" s="181"/>
      <c r="H15" s="181"/>
      <c r="I15" s="91">
        <f t="shared" si="0"/>
        <v>0</v>
      </c>
      <c r="J15" s="32"/>
      <c r="K15" s="32"/>
      <c r="L15" s="11"/>
      <c r="M15" s="11"/>
      <c r="N15" s="11"/>
      <c r="O15" s="11"/>
      <c r="P15" s="11"/>
    </row>
    <row r="16" spans="1:16" ht="31.5" customHeight="1">
      <c r="B16" s="86" t="s">
        <v>73</v>
      </c>
      <c r="C16" s="92"/>
      <c r="D16" s="179"/>
      <c r="E16" s="180"/>
      <c r="F16" s="181"/>
      <c r="G16" s="181"/>
      <c r="H16" s="181"/>
      <c r="I16" s="91">
        <f t="shared" si="0"/>
        <v>0</v>
      </c>
      <c r="J16" s="32"/>
      <c r="K16" s="32"/>
      <c r="L16" s="11"/>
      <c r="M16" s="11"/>
      <c r="N16" s="11"/>
      <c r="O16" s="11"/>
      <c r="P16" s="11"/>
    </row>
    <row r="17" spans="2:16" ht="31.5" customHeight="1">
      <c r="B17" s="86" t="s">
        <v>74</v>
      </c>
      <c r="C17" s="92"/>
      <c r="D17" s="179"/>
      <c r="E17" s="180"/>
      <c r="F17" s="181"/>
      <c r="G17" s="181"/>
      <c r="H17" s="181"/>
      <c r="I17" s="91">
        <f>IFERROR(SUM(D17:H17)/SUM($D$19:$H$19),0)</f>
        <v>0</v>
      </c>
      <c r="J17" s="32"/>
      <c r="K17" s="32"/>
      <c r="L17" s="11"/>
      <c r="M17" s="11"/>
      <c r="N17" s="11"/>
      <c r="O17" s="11"/>
      <c r="P17" s="11"/>
    </row>
    <row r="18" spans="2:16" ht="31.5" customHeight="1">
      <c r="B18" s="86" t="s">
        <v>75</v>
      </c>
      <c r="C18" s="92"/>
      <c r="D18" s="179"/>
      <c r="E18" s="180"/>
      <c r="F18" s="181"/>
      <c r="G18" s="181"/>
      <c r="H18" s="181"/>
      <c r="I18" s="91">
        <f>IFERROR(SUM(D18:H18)/SUM($D$19:$H$19),0)</f>
        <v>0</v>
      </c>
      <c r="J18" s="32"/>
      <c r="K18" s="32"/>
      <c r="L18" s="11"/>
      <c r="M18" s="11"/>
      <c r="N18" s="11"/>
      <c r="O18" s="11"/>
      <c r="P18" s="11"/>
    </row>
    <row r="19" spans="2:16" ht="24.75" customHeight="1">
      <c r="B19" s="210" t="s">
        <v>124</v>
      </c>
      <c r="C19" s="208"/>
      <c r="D19" s="195">
        <f>SUM(D12:D18)</f>
        <v>0</v>
      </c>
      <c r="E19" s="218"/>
      <c r="F19" s="219"/>
      <c r="G19" s="219"/>
      <c r="H19" s="220"/>
      <c r="I19" s="209"/>
      <c r="J19" s="32"/>
      <c r="K19" s="32"/>
      <c r="L19" s="11"/>
      <c r="M19" s="11"/>
      <c r="N19" s="11"/>
      <c r="O19" s="11"/>
      <c r="P19" s="11"/>
    </row>
    <row r="20" spans="2:16" ht="15.95" customHeight="1">
      <c r="C20" s="11"/>
      <c r="D20" s="11"/>
      <c r="E20" s="11"/>
      <c r="F20" s="11"/>
      <c r="G20" s="11"/>
      <c r="H20" s="11"/>
      <c r="I20" s="11"/>
      <c r="J20" s="11"/>
      <c r="K20" s="11"/>
      <c r="L20" s="11"/>
      <c r="M20" s="11"/>
      <c r="N20" s="11"/>
      <c r="O20" s="11"/>
      <c r="P20" s="11"/>
    </row>
    <row r="21" spans="2:16" ht="43.5" customHeight="1">
      <c r="B21" s="304" t="s">
        <v>76</v>
      </c>
      <c r="C21" s="304"/>
      <c r="D21" s="304"/>
      <c r="E21" s="11"/>
      <c r="F21" s="11"/>
      <c r="G21" s="11"/>
      <c r="H21" s="11"/>
      <c r="I21" s="11"/>
      <c r="J21" s="11"/>
      <c r="K21" s="11"/>
      <c r="L21" s="11"/>
    </row>
    <row r="22" spans="2:16">
      <c r="B22" s="320"/>
      <c r="C22" s="321"/>
      <c r="D22" s="321"/>
      <c r="E22" s="321"/>
      <c r="F22" s="322"/>
      <c r="H22" s="41"/>
      <c r="I22" s="11"/>
      <c r="J22" s="11"/>
      <c r="K22" s="11"/>
      <c r="L22" s="11"/>
      <c r="M22" s="11"/>
      <c r="N22" s="11"/>
      <c r="O22" s="11"/>
      <c r="P22" s="11"/>
    </row>
    <row r="23" spans="2:16" ht="14.1" customHeight="1">
      <c r="B23" s="323"/>
      <c r="C23" s="324"/>
      <c r="D23" s="324"/>
      <c r="E23" s="324"/>
      <c r="F23" s="325"/>
      <c r="H23" s="11"/>
      <c r="I23" s="11"/>
      <c r="J23" s="11"/>
      <c r="K23" s="11"/>
      <c r="L23" s="11"/>
      <c r="M23" s="11"/>
      <c r="N23" s="11"/>
      <c r="O23" s="11"/>
      <c r="P23" s="11"/>
    </row>
    <row r="24" spans="2:16" ht="14.1" customHeight="1">
      <c r="B24" s="323"/>
      <c r="C24" s="324"/>
      <c r="D24" s="324"/>
      <c r="E24" s="324"/>
      <c r="F24" s="325"/>
      <c r="H24" s="11"/>
      <c r="I24" s="11"/>
      <c r="J24" s="11"/>
      <c r="K24" s="11"/>
      <c r="L24" s="11"/>
      <c r="M24" s="11"/>
      <c r="N24" s="11"/>
      <c r="O24" s="11"/>
      <c r="P24" s="11"/>
    </row>
    <row r="25" spans="2:16" ht="14.1" customHeight="1">
      <c r="B25" s="323"/>
      <c r="C25" s="324"/>
      <c r="D25" s="324"/>
      <c r="E25" s="324"/>
      <c r="F25" s="325"/>
      <c r="H25" s="11"/>
      <c r="I25" s="11"/>
      <c r="J25" s="11"/>
      <c r="K25" s="11"/>
      <c r="L25" s="11"/>
      <c r="M25" s="11"/>
      <c r="N25" s="11"/>
      <c r="O25" s="11"/>
      <c r="P25" s="11"/>
    </row>
    <row r="26" spans="2:16" ht="14.1" customHeight="1">
      <c r="B26" s="323"/>
      <c r="C26" s="324"/>
      <c r="D26" s="324"/>
      <c r="E26" s="324"/>
      <c r="F26" s="325"/>
      <c r="H26" s="11"/>
      <c r="I26" s="11"/>
      <c r="J26" s="11"/>
      <c r="K26" s="11"/>
      <c r="L26" s="11"/>
      <c r="M26" s="11"/>
      <c r="N26" s="11"/>
      <c r="O26" s="11"/>
      <c r="P26" s="11"/>
    </row>
    <row r="27" spans="2:16" ht="14.1" customHeight="1">
      <c r="B27" s="323"/>
      <c r="C27" s="324"/>
      <c r="D27" s="324"/>
      <c r="E27" s="324"/>
      <c r="F27" s="325"/>
      <c r="H27" s="11"/>
      <c r="I27" s="11"/>
      <c r="J27" s="11"/>
      <c r="K27" s="11"/>
      <c r="L27" s="11"/>
      <c r="M27" s="11"/>
      <c r="N27" s="11"/>
      <c r="O27" s="11"/>
      <c r="P27" s="11"/>
    </row>
    <row r="28" spans="2:16" ht="14.1" customHeight="1">
      <c r="B28" s="323"/>
      <c r="C28" s="324"/>
      <c r="D28" s="324"/>
      <c r="E28" s="324"/>
      <c r="F28" s="325"/>
      <c r="H28" s="32"/>
      <c r="I28" s="32"/>
      <c r="J28" s="11"/>
      <c r="K28" s="11"/>
      <c r="L28" s="11"/>
      <c r="M28" s="11"/>
      <c r="N28" s="11"/>
      <c r="O28" s="11"/>
      <c r="P28" s="11"/>
    </row>
    <row r="29" spans="2:16" ht="14.1" customHeight="1">
      <c r="B29" s="326"/>
      <c r="C29" s="327"/>
      <c r="D29" s="327"/>
      <c r="E29" s="327"/>
      <c r="F29" s="328"/>
      <c r="H29" s="32"/>
      <c r="I29" s="32"/>
      <c r="J29" s="11"/>
      <c r="K29" s="11"/>
      <c r="L29" s="11"/>
      <c r="M29" s="11"/>
      <c r="N29" s="11"/>
      <c r="O29" s="11"/>
      <c r="P29" s="11"/>
    </row>
    <row r="30" spans="2:16">
      <c r="B30" s="141"/>
      <c r="C30" s="141"/>
      <c r="D30" s="141"/>
      <c r="E30" s="141"/>
      <c r="F30" s="141"/>
      <c r="G30" s="136"/>
      <c r="H30" s="136"/>
      <c r="I30" s="136"/>
      <c r="J30" s="136"/>
      <c r="K30" s="136"/>
      <c r="L30" s="136"/>
      <c r="M30" s="135"/>
      <c r="N30" s="135"/>
      <c r="O30" s="135"/>
      <c r="P30" s="135"/>
    </row>
    <row r="31" spans="2:16">
      <c r="B31" s="141"/>
      <c r="C31" s="141"/>
      <c r="D31" s="141"/>
      <c r="E31" s="141"/>
      <c r="F31" s="141"/>
      <c r="G31" s="136"/>
      <c r="H31" s="136"/>
      <c r="I31" s="136"/>
      <c r="J31" s="136"/>
      <c r="K31" s="136"/>
      <c r="L31" s="136"/>
      <c r="M31" s="135"/>
      <c r="N31" s="135"/>
      <c r="O31" s="135"/>
      <c r="P31" s="135"/>
    </row>
    <row r="32" spans="2:16" ht="20.25">
      <c r="B32" s="22" t="s">
        <v>125</v>
      </c>
      <c r="C32" s="11"/>
      <c r="D32" s="11"/>
      <c r="E32" s="32"/>
      <c r="F32" s="32"/>
      <c r="G32" s="32"/>
      <c r="H32" s="32"/>
      <c r="I32" s="32"/>
      <c r="J32" s="11"/>
      <c r="K32" s="11"/>
      <c r="L32" s="11"/>
      <c r="M32" s="11"/>
      <c r="N32" s="11"/>
      <c r="O32" s="11"/>
      <c r="P32" s="11"/>
    </row>
    <row r="33" spans="2:16" ht="39.75" customHeight="1">
      <c r="B33" s="258" t="s">
        <v>199</v>
      </c>
      <c r="C33" s="258"/>
      <c r="D33" s="258"/>
      <c r="E33" s="258"/>
      <c r="F33" s="258"/>
      <c r="G33" s="258"/>
      <c r="H33" s="32"/>
      <c r="I33" s="32"/>
      <c r="J33" s="11"/>
      <c r="K33" s="11"/>
      <c r="L33" s="11"/>
      <c r="M33" s="11"/>
      <c r="N33" s="11"/>
      <c r="O33" s="11"/>
      <c r="P33" s="11"/>
    </row>
    <row r="34" spans="2:16" ht="27.75" customHeight="1">
      <c r="B34" s="70" t="s">
        <v>78</v>
      </c>
      <c r="C34" s="71" t="s">
        <v>79</v>
      </c>
      <c r="D34" s="72" t="s">
        <v>80</v>
      </c>
      <c r="E34" s="11"/>
      <c r="F34" s="11"/>
      <c r="G34" s="11"/>
      <c r="H34" s="11"/>
      <c r="I34" s="11"/>
      <c r="J34" s="11"/>
      <c r="K34" s="11"/>
      <c r="L34" s="11"/>
      <c r="M34" s="11"/>
      <c r="N34" s="11"/>
      <c r="O34" s="11"/>
      <c r="P34" s="11"/>
    </row>
    <row r="35" spans="2:16" ht="43.5" customHeight="1">
      <c r="B35" s="93" t="s">
        <v>81</v>
      </c>
      <c r="C35" s="182"/>
      <c r="D35" s="94" t="s">
        <v>82</v>
      </c>
      <c r="E35" s="11"/>
      <c r="F35" s="11"/>
      <c r="G35" s="11"/>
      <c r="H35" s="11"/>
      <c r="I35" s="11"/>
      <c r="J35" s="11"/>
      <c r="K35" s="11"/>
      <c r="L35" s="11"/>
      <c r="M35" s="11"/>
      <c r="N35" s="11"/>
      <c r="O35" s="11"/>
      <c r="P35" s="11"/>
    </row>
    <row r="36" spans="2:16" ht="41.25" customHeight="1">
      <c r="B36" s="95" t="s">
        <v>83</v>
      </c>
      <c r="C36" s="182"/>
      <c r="D36" s="94" t="s">
        <v>82</v>
      </c>
      <c r="E36" s="11"/>
      <c r="F36" s="11"/>
      <c r="G36" s="11"/>
      <c r="H36" s="11"/>
      <c r="I36" s="11"/>
      <c r="J36" s="11"/>
      <c r="K36" s="11"/>
      <c r="L36" s="11"/>
      <c r="M36" s="11"/>
      <c r="N36" s="11"/>
      <c r="O36" s="11"/>
      <c r="P36" s="11"/>
    </row>
    <row r="37" spans="2:16" ht="38.25" customHeight="1">
      <c r="B37" s="95" t="s">
        <v>84</v>
      </c>
      <c r="C37" s="183"/>
      <c r="D37" s="94" t="s">
        <v>85</v>
      </c>
      <c r="E37" s="11"/>
      <c r="F37" s="11"/>
      <c r="G37" s="11"/>
      <c r="H37" s="11"/>
      <c r="I37" s="11"/>
      <c r="J37" s="11"/>
      <c r="K37" s="11"/>
      <c r="L37" s="11"/>
      <c r="M37" s="11"/>
      <c r="N37" s="11"/>
      <c r="O37" s="11"/>
      <c r="P37" s="11"/>
    </row>
    <row r="38" spans="2:16" ht="15" customHeight="1">
      <c r="B38" s="69" t="s">
        <v>86</v>
      </c>
      <c r="C38" s="11"/>
      <c r="D38" s="11"/>
      <c r="E38" s="29"/>
      <c r="F38" s="29"/>
      <c r="G38" s="32"/>
      <c r="H38" s="32"/>
      <c r="I38" s="32"/>
      <c r="J38" s="11"/>
      <c r="K38" s="11"/>
      <c r="L38" s="11"/>
      <c r="M38" s="11"/>
      <c r="N38" s="11"/>
      <c r="O38" s="11"/>
      <c r="P38" s="11"/>
    </row>
    <row r="39" spans="2:16" ht="15">
      <c r="B39" s="29"/>
      <c r="C39" s="29"/>
      <c r="D39" s="29"/>
      <c r="E39" s="29"/>
      <c r="F39" s="29"/>
      <c r="G39" s="32"/>
      <c r="H39" s="32"/>
      <c r="I39" s="32"/>
      <c r="J39" s="11"/>
      <c r="K39" s="11"/>
      <c r="L39" s="11"/>
      <c r="M39" s="11"/>
      <c r="N39" s="11"/>
      <c r="O39" s="11"/>
      <c r="P39" s="11"/>
    </row>
    <row r="40" spans="2:16" ht="37.5" customHeight="1">
      <c r="B40" s="258" t="s">
        <v>87</v>
      </c>
      <c r="C40" s="258"/>
      <c r="D40" s="258"/>
      <c r="E40" s="258"/>
      <c r="F40" s="258"/>
      <c r="G40" s="258"/>
      <c r="H40" s="134"/>
      <c r="I40" s="136"/>
      <c r="J40" s="136"/>
      <c r="K40" s="136"/>
      <c r="L40" s="136"/>
      <c r="M40" s="135"/>
      <c r="N40" s="135"/>
      <c r="O40" s="135"/>
      <c r="P40" s="135"/>
    </row>
    <row r="41" spans="2:16" ht="18" customHeight="1">
      <c r="B41" s="274"/>
      <c r="C41" s="275"/>
      <c r="D41" s="275"/>
      <c r="E41" s="275"/>
      <c r="F41" s="276"/>
      <c r="G41" s="140"/>
      <c r="H41" s="140"/>
      <c r="I41" s="140"/>
      <c r="J41" s="136"/>
      <c r="K41" s="136"/>
      <c r="L41" s="136"/>
      <c r="M41" s="136"/>
      <c r="N41" s="136"/>
      <c r="O41" s="136"/>
      <c r="P41" s="136"/>
    </row>
    <row r="42" spans="2:16" ht="18" customHeight="1">
      <c r="B42" s="277"/>
      <c r="C42" s="278"/>
      <c r="D42" s="278"/>
      <c r="E42" s="278"/>
      <c r="F42" s="279"/>
      <c r="G42" s="140"/>
      <c r="H42" s="140"/>
      <c r="I42" s="140"/>
      <c r="J42" s="136"/>
      <c r="K42" s="136"/>
      <c r="L42" s="136"/>
      <c r="M42" s="136"/>
      <c r="N42" s="136"/>
      <c r="O42" s="136"/>
      <c r="P42" s="136"/>
    </row>
    <row r="43" spans="2:16" ht="18" customHeight="1">
      <c r="B43" s="277"/>
      <c r="C43" s="278"/>
      <c r="D43" s="278"/>
      <c r="E43" s="278"/>
      <c r="F43" s="279"/>
      <c r="G43" s="140"/>
      <c r="H43" s="140"/>
      <c r="I43" s="140"/>
      <c r="J43" s="136"/>
      <c r="K43" s="136"/>
      <c r="L43" s="136"/>
      <c r="M43" s="136"/>
      <c r="N43" s="136"/>
      <c r="O43" s="136"/>
      <c r="P43" s="136"/>
    </row>
    <row r="44" spans="2:16" ht="18" customHeight="1">
      <c r="B44" s="277"/>
      <c r="C44" s="278"/>
      <c r="D44" s="278"/>
      <c r="E44" s="278"/>
      <c r="F44" s="279"/>
      <c r="G44" s="140"/>
      <c r="H44" s="140"/>
      <c r="I44" s="140"/>
      <c r="J44" s="136"/>
      <c r="K44" s="136"/>
      <c r="L44" s="136"/>
      <c r="M44" s="136"/>
      <c r="N44" s="136"/>
      <c r="O44" s="136"/>
      <c r="P44" s="136"/>
    </row>
    <row r="45" spans="2:16" ht="18" customHeight="1">
      <c r="B45" s="277"/>
      <c r="C45" s="278"/>
      <c r="D45" s="278"/>
      <c r="E45" s="278"/>
      <c r="F45" s="279"/>
      <c r="G45" s="140"/>
      <c r="H45" s="140"/>
      <c r="I45" s="140"/>
      <c r="J45" s="136"/>
      <c r="K45" s="136"/>
      <c r="L45" s="136"/>
      <c r="M45" s="136"/>
      <c r="N45" s="136"/>
      <c r="O45" s="136"/>
      <c r="P45" s="136"/>
    </row>
    <row r="46" spans="2:16" ht="18" customHeight="1">
      <c r="B46" s="277"/>
      <c r="C46" s="278"/>
      <c r="D46" s="278"/>
      <c r="E46" s="278"/>
      <c r="F46" s="279"/>
      <c r="G46" s="140"/>
      <c r="H46" s="140"/>
      <c r="I46" s="140"/>
      <c r="J46" s="136"/>
      <c r="K46" s="136"/>
      <c r="L46" s="136"/>
      <c r="M46" s="136"/>
      <c r="N46" s="136"/>
      <c r="O46" s="136"/>
      <c r="P46" s="136"/>
    </row>
    <row r="47" spans="2:16" ht="18" customHeight="1">
      <c r="B47" s="277"/>
      <c r="C47" s="278"/>
      <c r="D47" s="278"/>
      <c r="E47" s="278"/>
      <c r="F47" s="279"/>
      <c r="G47" s="140"/>
      <c r="H47" s="140"/>
      <c r="I47" s="140"/>
      <c r="J47" s="136"/>
      <c r="K47" s="136"/>
      <c r="L47" s="136"/>
      <c r="M47" s="136"/>
      <c r="N47" s="136"/>
      <c r="O47" s="136"/>
      <c r="P47" s="136"/>
    </row>
    <row r="48" spans="2:16" ht="18" customHeight="1">
      <c r="B48" s="277"/>
      <c r="C48" s="278"/>
      <c r="D48" s="278"/>
      <c r="E48" s="278"/>
      <c r="F48" s="279"/>
      <c r="G48" s="140"/>
      <c r="H48" s="140"/>
      <c r="I48" s="140"/>
      <c r="J48" s="136"/>
      <c r="K48" s="136"/>
      <c r="L48" s="136"/>
      <c r="M48" s="136"/>
      <c r="N48" s="136"/>
      <c r="O48" s="136"/>
      <c r="P48" s="136"/>
    </row>
    <row r="49" spans="2:16" ht="18" customHeight="1">
      <c r="B49" s="277"/>
      <c r="C49" s="278"/>
      <c r="D49" s="278"/>
      <c r="E49" s="278"/>
      <c r="F49" s="279"/>
      <c r="G49" s="140"/>
      <c r="H49" s="140"/>
      <c r="I49" s="140"/>
      <c r="J49" s="136"/>
      <c r="K49" s="136"/>
      <c r="L49" s="136"/>
      <c r="M49" s="136"/>
      <c r="N49" s="136"/>
      <c r="O49" s="136"/>
      <c r="P49" s="136"/>
    </row>
    <row r="50" spans="2:16" ht="18" customHeight="1">
      <c r="B50" s="277"/>
      <c r="C50" s="278"/>
      <c r="D50" s="278"/>
      <c r="E50" s="278"/>
      <c r="F50" s="279"/>
      <c r="G50" s="140"/>
      <c r="H50" s="140"/>
      <c r="I50" s="140"/>
      <c r="J50" s="136"/>
      <c r="K50" s="136"/>
      <c r="L50" s="136"/>
      <c r="M50" s="136"/>
      <c r="N50" s="136"/>
      <c r="O50" s="136"/>
      <c r="P50" s="136"/>
    </row>
    <row r="51" spans="2:16" ht="18" customHeight="1">
      <c r="B51" s="280"/>
      <c r="C51" s="281"/>
      <c r="D51" s="281"/>
      <c r="E51" s="281"/>
      <c r="F51" s="282"/>
      <c r="G51" s="140"/>
      <c r="H51" s="140"/>
      <c r="I51" s="140"/>
      <c r="J51" s="136"/>
      <c r="K51" s="136"/>
      <c r="L51" s="136"/>
      <c r="M51" s="136"/>
      <c r="N51" s="136"/>
      <c r="O51" s="136"/>
      <c r="P51" s="136"/>
    </row>
    <row r="52" spans="2:16">
      <c r="B52" s="11"/>
      <c r="C52" s="11"/>
      <c r="D52" s="11"/>
      <c r="E52" s="32"/>
      <c r="F52" s="32"/>
      <c r="G52" s="32"/>
      <c r="H52" s="32"/>
      <c r="I52" s="32"/>
      <c r="J52" s="11"/>
      <c r="K52" s="11"/>
      <c r="L52" s="11"/>
      <c r="M52" s="11"/>
      <c r="N52" s="11"/>
      <c r="O52" s="11"/>
      <c r="P52" s="11"/>
    </row>
    <row r="53" spans="2:16">
      <c r="B53" s="11"/>
      <c r="C53" s="11"/>
      <c r="D53" s="11"/>
      <c r="E53" s="32"/>
      <c r="F53" s="32"/>
      <c r="G53" s="32"/>
      <c r="H53" s="32"/>
      <c r="I53" s="32"/>
      <c r="J53" s="11"/>
      <c r="K53" s="11"/>
      <c r="L53" s="11"/>
      <c r="M53" s="11"/>
      <c r="N53" s="11"/>
      <c r="O53" s="11"/>
      <c r="P53" s="11"/>
    </row>
    <row r="54" spans="2:16" ht="20.25">
      <c r="B54" s="22" t="s">
        <v>88</v>
      </c>
      <c r="C54" s="11"/>
      <c r="D54" s="11"/>
      <c r="E54" s="11"/>
      <c r="F54" s="11"/>
      <c r="G54" s="11"/>
      <c r="H54" s="11"/>
      <c r="I54" s="11"/>
      <c r="J54" s="11"/>
      <c r="K54" s="11"/>
      <c r="L54" s="11"/>
      <c r="M54" s="11"/>
      <c r="N54" s="11"/>
      <c r="O54" s="11"/>
      <c r="P54" s="11"/>
    </row>
    <row r="55" spans="2:16" ht="18">
      <c r="B55" s="258" t="s">
        <v>198</v>
      </c>
      <c r="C55" s="258"/>
      <c r="D55" s="258"/>
      <c r="E55" s="258"/>
      <c r="F55" s="258"/>
      <c r="G55" s="258"/>
      <c r="H55" s="258"/>
      <c r="I55" s="11"/>
      <c r="J55" s="11"/>
      <c r="K55" s="11"/>
      <c r="L55" s="11"/>
      <c r="M55" s="11"/>
      <c r="N55" s="11"/>
      <c r="O55" s="11"/>
      <c r="P55" s="11"/>
    </row>
    <row r="56" spans="2:16" ht="69">
      <c r="B56" s="202" t="s">
        <v>89</v>
      </c>
      <c r="C56" s="196" t="s">
        <v>90</v>
      </c>
      <c r="D56" s="191" t="s">
        <v>219</v>
      </c>
      <c r="E56" s="190" t="s">
        <v>126</v>
      </c>
      <c r="F56" s="190" t="s">
        <v>127</v>
      </c>
      <c r="G56" s="190" t="s">
        <v>220</v>
      </c>
      <c r="H56" s="11"/>
      <c r="I56" s="11"/>
      <c r="J56" s="11"/>
      <c r="K56" s="11"/>
      <c r="L56" s="11"/>
      <c r="M56" s="11"/>
      <c r="N56" s="11"/>
      <c r="O56" s="11"/>
      <c r="P56" s="11"/>
    </row>
    <row r="57" spans="2:16" ht="20.100000000000001" customHeight="1">
      <c r="B57" s="201" t="s">
        <v>92</v>
      </c>
      <c r="C57" s="197"/>
      <c r="D57" s="192"/>
      <c r="E57" s="205"/>
      <c r="F57" s="205"/>
      <c r="G57" s="192"/>
      <c r="H57" s="11"/>
      <c r="I57" s="11"/>
      <c r="J57" s="11"/>
      <c r="K57" s="11"/>
      <c r="L57" s="11"/>
      <c r="M57" s="11"/>
      <c r="N57" s="11"/>
      <c r="O57" s="11"/>
      <c r="P57" s="11"/>
    </row>
    <row r="58" spans="2:16" ht="20.100000000000001" customHeight="1">
      <c r="B58" s="189" t="s">
        <v>93</v>
      </c>
      <c r="C58" s="198"/>
      <c r="D58" s="192"/>
      <c r="E58" s="205"/>
      <c r="F58" s="205"/>
      <c r="G58" s="192"/>
      <c r="H58" s="11"/>
      <c r="I58" s="11"/>
      <c r="J58" s="11"/>
      <c r="K58" s="11"/>
      <c r="L58" s="11"/>
      <c r="M58" s="11"/>
      <c r="N58" s="11"/>
      <c r="O58" s="11"/>
      <c r="P58" s="11"/>
    </row>
    <row r="59" spans="2:16" ht="20.100000000000001" customHeight="1">
      <c r="B59" s="189" t="s">
        <v>94</v>
      </c>
      <c r="C59" s="199"/>
      <c r="D59" s="193"/>
      <c r="E59" s="206"/>
      <c r="F59" s="206"/>
      <c r="G59" s="193"/>
      <c r="H59" s="11"/>
      <c r="I59" s="11"/>
      <c r="J59" s="11"/>
      <c r="K59" s="11"/>
      <c r="L59" s="11"/>
      <c r="M59" s="11"/>
      <c r="N59" s="11"/>
      <c r="O59" s="11"/>
      <c r="P59" s="11"/>
    </row>
    <row r="60" spans="2:16" ht="20.100000000000001" customHeight="1">
      <c r="B60" s="203" t="s">
        <v>95</v>
      </c>
      <c r="C60" s="200"/>
      <c r="D60" s="194"/>
      <c r="E60" s="207"/>
      <c r="F60" s="207"/>
      <c r="G60" s="194"/>
      <c r="H60" s="11"/>
      <c r="I60" s="11"/>
      <c r="J60" s="11"/>
      <c r="K60" s="11"/>
      <c r="L60" s="11"/>
      <c r="M60" s="11"/>
      <c r="N60" s="11"/>
      <c r="O60" s="11"/>
      <c r="P60" s="11"/>
    </row>
    <row r="61" spans="2:16" ht="20.100000000000001" customHeight="1">
      <c r="B61" s="204" t="s">
        <v>96</v>
      </c>
      <c r="C61" s="200"/>
      <c r="D61" s="195">
        <f>SUM(D57:D60)</f>
        <v>0</v>
      </c>
      <c r="E61" s="208">
        <f>SUM(E57:E60)</f>
        <v>0</v>
      </c>
      <c r="F61" s="208">
        <f>SUM(F57:F60)</f>
        <v>0</v>
      </c>
      <c r="G61" s="209">
        <f t="shared" ref="G61" si="1">SUM(G57:G60)</f>
        <v>0</v>
      </c>
      <c r="H61" s="11"/>
      <c r="I61" s="11"/>
      <c r="J61" s="11"/>
      <c r="K61" s="11"/>
      <c r="L61" s="11"/>
      <c r="M61" s="11"/>
      <c r="N61" s="11"/>
      <c r="O61" s="11"/>
      <c r="P61" s="11"/>
    </row>
    <row r="62" spans="2:16" ht="15">
      <c r="B62" s="42"/>
      <c r="C62" s="11"/>
      <c r="D62" s="11"/>
      <c r="E62" s="11"/>
      <c r="F62" s="11"/>
      <c r="G62" s="11"/>
      <c r="H62" s="11"/>
      <c r="I62" s="11"/>
      <c r="J62" s="11"/>
      <c r="K62" s="11"/>
      <c r="L62" s="11"/>
      <c r="M62" s="11"/>
      <c r="N62" s="11"/>
      <c r="O62" s="11"/>
      <c r="P62" s="11"/>
    </row>
    <row r="63" spans="2:16" ht="18">
      <c r="B63" s="66" t="s">
        <v>97</v>
      </c>
      <c r="C63" s="11"/>
      <c r="D63" s="11"/>
      <c r="E63" s="11"/>
      <c r="F63" s="11"/>
      <c r="G63" s="11"/>
      <c r="H63" s="11"/>
      <c r="I63" s="11"/>
      <c r="J63" s="11"/>
      <c r="K63" s="11"/>
      <c r="L63" s="11"/>
      <c r="M63" s="11"/>
      <c r="N63" s="11"/>
      <c r="O63" s="11"/>
      <c r="P63" s="11"/>
    </row>
    <row r="64" spans="2:16">
      <c r="B64" s="305"/>
      <c r="C64" s="306"/>
      <c r="D64" s="306"/>
      <c r="E64" s="306"/>
      <c r="F64" s="307"/>
      <c r="G64" s="11"/>
      <c r="H64" s="11"/>
      <c r="I64" s="11"/>
      <c r="J64" s="11"/>
      <c r="K64" s="11"/>
      <c r="L64" s="11"/>
      <c r="M64" s="11"/>
      <c r="N64" s="11"/>
      <c r="O64" s="11"/>
      <c r="P64" s="11"/>
    </row>
    <row r="65" spans="2:16">
      <c r="B65" s="308"/>
      <c r="C65" s="309"/>
      <c r="D65" s="309"/>
      <c r="E65" s="309"/>
      <c r="F65" s="310"/>
      <c r="G65" s="11"/>
      <c r="H65" s="11"/>
      <c r="I65" s="11"/>
      <c r="J65" s="11"/>
      <c r="K65" s="11"/>
      <c r="L65" s="11"/>
      <c r="M65" s="11"/>
      <c r="N65" s="11"/>
      <c r="O65" s="11"/>
      <c r="P65" s="11"/>
    </row>
    <row r="66" spans="2:16">
      <c r="B66" s="308"/>
      <c r="C66" s="309"/>
      <c r="D66" s="309"/>
      <c r="E66" s="309"/>
      <c r="F66" s="310"/>
      <c r="G66" s="11"/>
      <c r="H66" s="11"/>
      <c r="I66" s="11"/>
      <c r="J66" s="11"/>
      <c r="K66" s="11"/>
      <c r="L66" s="11"/>
      <c r="M66" s="11"/>
      <c r="N66" s="11"/>
      <c r="O66" s="11"/>
      <c r="P66" s="11"/>
    </row>
    <row r="67" spans="2:16">
      <c r="B67" s="308"/>
      <c r="C67" s="309"/>
      <c r="D67" s="309"/>
      <c r="E67" s="309"/>
      <c r="F67" s="310"/>
      <c r="G67" s="11"/>
      <c r="H67" s="11"/>
      <c r="I67" s="11"/>
      <c r="J67" s="11"/>
      <c r="K67" s="11"/>
      <c r="L67" s="11"/>
      <c r="M67" s="11"/>
      <c r="N67" s="11"/>
      <c r="O67" s="11"/>
      <c r="P67" s="11"/>
    </row>
    <row r="68" spans="2:16">
      <c r="B68" s="311"/>
      <c r="C68" s="312"/>
      <c r="D68" s="312"/>
      <c r="E68" s="312"/>
      <c r="F68" s="313"/>
      <c r="G68" s="11"/>
      <c r="H68" s="11"/>
      <c r="I68" s="11"/>
      <c r="J68" s="11"/>
      <c r="K68" s="11"/>
      <c r="L68" s="11"/>
      <c r="M68" s="11"/>
      <c r="N68" s="11"/>
      <c r="O68" s="11"/>
      <c r="P68" s="11"/>
    </row>
    <row r="69" spans="2:16">
      <c r="C69" s="11"/>
      <c r="D69" s="11"/>
      <c r="E69" s="11"/>
      <c r="F69" s="11"/>
      <c r="G69" s="11"/>
      <c r="H69" s="11"/>
      <c r="I69" s="11"/>
      <c r="J69" s="11"/>
      <c r="K69" s="11"/>
      <c r="L69" s="11"/>
      <c r="M69" s="11"/>
      <c r="N69" s="11"/>
      <c r="O69" s="11"/>
      <c r="P69" s="11"/>
    </row>
    <row r="70" spans="2:16">
      <c r="B70" s="11"/>
      <c r="C70" s="11"/>
      <c r="D70" s="11"/>
      <c r="E70" s="11"/>
      <c r="F70" s="11"/>
      <c r="G70" s="11"/>
      <c r="H70" s="11"/>
      <c r="I70" s="11"/>
      <c r="J70" s="11"/>
      <c r="K70" s="11"/>
      <c r="L70" s="11"/>
      <c r="M70" s="11"/>
      <c r="N70" s="11"/>
      <c r="O70" s="11"/>
      <c r="P70" s="11"/>
    </row>
    <row r="71" spans="2:16" ht="20.25">
      <c r="B71" s="22" t="s">
        <v>98</v>
      </c>
      <c r="C71" s="11"/>
      <c r="D71" s="11"/>
      <c r="E71" s="11"/>
      <c r="F71" s="11"/>
      <c r="G71" s="11"/>
      <c r="H71" s="11"/>
      <c r="I71" s="11"/>
      <c r="J71" s="11"/>
      <c r="K71" s="11"/>
      <c r="L71" s="11"/>
      <c r="M71" s="11"/>
      <c r="N71" s="11"/>
      <c r="O71" s="11"/>
      <c r="P71" s="11"/>
    </row>
    <row r="72" spans="2:16" ht="43.5" customHeight="1">
      <c r="B72" s="256" t="s">
        <v>128</v>
      </c>
      <c r="C72" s="256"/>
      <c r="D72" s="256"/>
      <c r="E72" s="256"/>
      <c r="F72" s="256"/>
      <c r="G72" s="11"/>
      <c r="H72" s="11"/>
      <c r="I72" s="11"/>
      <c r="J72" s="11"/>
      <c r="K72" s="11"/>
      <c r="L72" s="11"/>
      <c r="M72" s="11"/>
      <c r="N72" s="11"/>
      <c r="O72" s="11"/>
      <c r="P72" s="11"/>
    </row>
    <row r="73" spans="2:16" ht="15" customHeight="1">
      <c r="B73" s="80" t="s">
        <v>99</v>
      </c>
      <c r="C73" s="81"/>
      <c r="D73" s="29"/>
      <c r="E73" s="29"/>
      <c r="F73" s="29"/>
      <c r="G73" s="11"/>
      <c r="H73" s="11"/>
      <c r="I73" s="11"/>
      <c r="J73" s="11"/>
      <c r="K73" s="11"/>
      <c r="L73" s="11"/>
      <c r="M73" s="11"/>
      <c r="N73" s="11"/>
      <c r="O73" s="11"/>
      <c r="P73" s="11"/>
    </row>
    <row r="74" spans="2:16" ht="15" customHeight="1">
      <c r="B74" s="80" t="s">
        <v>200</v>
      </c>
      <c r="C74" s="81"/>
      <c r="D74" s="29"/>
      <c r="E74" s="29"/>
      <c r="F74" s="29"/>
      <c r="G74" s="11"/>
      <c r="H74" s="11"/>
      <c r="I74" s="11"/>
      <c r="J74" s="11"/>
      <c r="K74" s="11"/>
      <c r="L74" s="11"/>
      <c r="M74" s="11"/>
      <c r="N74" s="11"/>
      <c r="O74" s="11"/>
      <c r="P74" s="11"/>
    </row>
    <row r="75" spans="2:16">
      <c r="B75" s="40"/>
      <c r="C75" s="119"/>
      <c r="D75" s="119"/>
      <c r="E75" s="119"/>
      <c r="F75" s="119"/>
      <c r="G75" s="11"/>
      <c r="H75" s="11"/>
      <c r="I75" s="11"/>
      <c r="J75" s="11"/>
      <c r="K75" s="11"/>
      <c r="L75" s="11"/>
      <c r="M75" s="11"/>
      <c r="N75" s="11"/>
      <c r="O75" s="11"/>
      <c r="P75" s="11"/>
    </row>
    <row r="76" spans="2:16" ht="18">
      <c r="B76" s="142" t="s">
        <v>201</v>
      </c>
      <c r="C76" s="142"/>
      <c r="D76" s="142"/>
      <c r="E76" s="142"/>
      <c r="F76" s="142"/>
      <c r="G76" s="142"/>
      <c r="H76" s="142"/>
      <c r="I76" s="136"/>
      <c r="J76" s="136"/>
      <c r="K76" s="136"/>
      <c r="L76" s="136"/>
      <c r="M76" s="135"/>
      <c r="N76" s="135"/>
      <c r="O76" s="135"/>
      <c r="P76" s="135"/>
    </row>
    <row r="77" spans="2:16" ht="37.5" customHeight="1">
      <c r="B77" s="146" t="s">
        <v>100</v>
      </c>
      <c r="C77" s="147" t="s">
        <v>101</v>
      </c>
      <c r="D77" s="147" t="s">
        <v>102</v>
      </c>
      <c r="E77" s="147" t="s">
        <v>103</v>
      </c>
      <c r="F77" s="147" t="s">
        <v>104</v>
      </c>
      <c r="G77" s="147" t="s">
        <v>105</v>
      </c>
      <c r="H77" s="147" t="s">
        <v>106</v>
      </c>
      <c r="I77" s="147" t="s">
        <v>107</v>
      </c>
      <c r="J77" s="147" t="s">
        <v>108</v>
      </c>
      <c r="K77" s="148"/>
      <c r="L77" s="148"/>
      <c r="M77" s="136"/>
      <c r="N77" s="136"/>
      <c r="O77" s="135"/>
      <c r="P77" s="135"/>
    </row>
    <row r="78" spans="2:16" ht="19.5" customHeight="1">
      <c r="B78" s="149" t="s">
        <v>109</v>
      </c>
      <c r="C78" s="184"/>
      <c r="D78" s="184"/>
      <c r="E78" s="184"/>
      <c r="F78" s="184"/>
      <c r="G78" s="184"/>
      <c r="H78" s="187"/>
      <c r="I78" s="185"/>
      <c r="J78" s="186"/>
      <c r="K78" s="136"/>
      <c r="L78" s="136"/>
      <c r="M78" s="136"/>
      <c r="N78" s="136"/>
      <c r="O78" s="135"/>
      <c r="P78" s="135"/>
    </row>
    <row r="79" spans="2:16" ht="22.5" customHeight="1">
      <c r="B79" s="149" t="s">
        <v>110</v>
      </c>
      <c r="C79" s="184"/>
      <c r="D79" s="184"/>
      <c r="E79" s="184"/>
      <c r="F79" s="184"/>
      <c r="G79" s="184"/>
      <c r="H79" s="187"/>
      <c r="I79" s="185"/>
      <c r="J79" s="186"/>
      <c r="K79" s="136"/>
      <c r="L79" s="136"/>
      <c r="M79" s="136"/>
      <c r="N79" s="136"/>
      <c r="O79" s="135"/>
      <c r="P79" s="135"/>
    </row>
    <row r="80" spans="2:16" ht="21" customHeight="1">
      <c r="B80" s="149" t="s">
        <v>111</v>
      </c>
      <c r="C80" s="184"/>
      <c r="D80" s="184"/>
      <c r="E80" s="184"/>
      <c r="F80" s="184"/>
      <c r="G80" s="184"/>
      <c r="H80" s="187"/>
      <c r="I80" s="185"/>
      <c r="J80" s="186"/>
      <c r="K80" s="136"/>
      <c r="L80" s="136"/>
      <c r="M80" s="136"/>
      <c r="N80" s="136"/>
      <c r="O80" s="135"/>
      <c r="P80" s="135"/>
    </row>
    <row r="81" spans="2:16" ht="21" customHeight="1">
      <c r="B81" s="149" t="s">
        <v>112</v>
      </c>
      <c r="C81" s="184"/>
      <c r="D81" s="184"/>
      <c r="E81" s="184"/>
      <c r="F81" s="184"/>
      <c r="G81" s="184"/>
      <c r="H81" s="187"/>
      <c r="I81" s="185"/>
      <c r="J81" s="186"/>
      <c r="K81" s="136"/>
      <c r="L81" s="136"/>
      <c r="M81" s="136"/>
      <c r="N81" s="136"/>
      <c r="O81" s="135"/>
      <c r="P81" s="135"/>
    </row>
    <row r="82" spans="2:16" ht="26.25" customHeight="1">
      <c r="B82" s="316" t="s">
        <v>113</v>
      </c>
      <c r="C82" s="318"/>
      <c r="D82" s="140"/>
      <c r="E82" s="140"/>
      <c r="F82" s="140"/>
      <c r="G82" s="140"/>
      <c r="H82" s="140"/>
      <c r="I82" s="136"/>
      <c r="J82" s="136"/>
      <c r="K82" s="136"/>
      <c r="L82" s="136"/>
      <c r="M82" s="135"/>
      <c r="N82" s="135"/>
      <c r="O82" s="135"/>
      <c r="P82" s="135"/>
    </row>
    <row r="83" spans="2:16" ht="15" thickBot="1">
      <c r="B83" s="317"/>
      <c r="C83" s="319"/>
      <c r="D83" s="140"/>
      <c r="E83" s="140"/>
      <c r="F83" s="140"/>
      <c r="G83" s="140"/>
      <c r="H83" s="140"/>
      <c r="I83" s="136"/>
      <c r="J83" s="136"/>
      <c r="K83" s="136"/>
      <c r="L83" s="136"/>
      <c r="M83" s="135"/>
      <c r="N83" s="135"/>
      <c r="O83" s="135"/>
      <c r="P83" s="135"/>
    </row>
    <row r="84" spans="2:16" ht="16.5" thickTop="1">
      <c r="B84" s="150"/>
      <c r="C84" s="151"/>
      <c r="D84" s="140"/>
      <c r="E84" s="140"/>
      <c r="F84" s="140"/>
      <c r="G84" s="140"/>
      <c r="H84" s="140"/>
      <c r="I84" s="136"/>
      <c r="J84" s="136"/>
      <c r="K84" s="136"/>
      <c r="L84" s="136"/>
      <c r="M84" s="135"/>
      <c r="N84" s="135"/>
      <c r="O84" s="135"/>
      <c r="P84" s="135"/>
    </row>
    <row r="85" spans="2:16" ht="18">
      <c r="B85" s="142" t="s">
        <v>202</v>
      </c>
      <c r="C85" s="135"/>
      <c r="D85" s="135"/>
      <c r="E85" s="135"/>
      <c r="F85" s="135"/>
      <c r="G85" s="135"/>
      <c r="H85" s="135"/>
      <c r="I85" s="136"/>
      <c r="J85" s="136"/>
      <c r="K85" s="136"/>
      <c r="L85" s="136"/>
      <c r="M85" s="135"/>
      <c r="N85" s="135"/>
      <c r="O85" s="135"/>
      <c r="P85" s="135"/>
    </row>
    <row r="86" spans="2:16" s="135" customFormat="1">
      <c r="B86" s="274"/>
      <c r="C86" s="275"/>
      <c r="D86" s="275"/>
      <c r="E86" s="275"/>
      <c r="F86" s="276"/>
      <c r="I86" s="136"/>
      <c r="J86" s="136"/>
      <c r="K86" s="136"/>
      <c r="L86" s="136"/>
    </row>
    <row r="87" spans="2:16" s="135" customFormat="1">
      <c r="B87" s="277"/>
      <c r="C87" s="278"/>
      <c r="D87" s="278"/>
      <c r="E87" s="278"/>
      <c r="F87" s="279"/>
      <c r="I87" s="136"/>
      <c r="J87" s="136"/>
      <c r="K87" s="136"/>
      <c r="L87" s="136"/>
    </row>
    <row r="88" spans="2:16" s="135" customFormat="1">
      <c r="B88" s="277"/>
      <c r="C88" s="278"/>
      <c r="D88" s="278"/>
      <c r="E88" s="278"/>
      <c r="F88" s="279"/>
      <c r="I88" s="136"/>
      <c r="J88" s="136"/>
      <c r="K88" s="136"/>
      <c r="L88" s="136"/>
    </row>
    <row r="89" spans="2:16" s="135" customFormat="1">
      <c r="B89" s="277"/>
      <c r="C89" s="278"/>
      <c r="D89" s="278"/>
      <c r="E89" s="278"/>
      <c r="F89" s="279"/>
      <c r="I89" s="136"/>
      <c r="J89" s="136"/>
      <c r="K89" s="136"/>
      <c r="L89" s="136"/>
    </row>
    <row r="90" spans="2:16" s="135" customFormat="1">
      <c r="B90" s="277"/>
      <c r="C90" s="278"/>
      <c r="D90" s="278"/>
      <c r="E90" s="278"/>
      <c r="F90" s="279"/>
      <c r="G90" s="136"/>
      <c r="H90" s="136"/>
      <c r="I90" s="136"/>
      <c r="J90" s="136"/>
      <c r="K90" s="136"/>
      <c r="L90" s="136"/>
    </row>
    <row r="91" spans="2:16" s="135" customFormat="1">
      <c r="B91" s="280"/>
      <c r="C91" s="281"/>
      <c r="D91" s="281"/>
      <c r="E91" s="281"/>
      <c r="F91" s="282"/>
      <c r="G91" s="136"/>
      <c r="H91" s="136"/>
      <c r="I91" s="136"/>
      <c r="J91" s="136"/>
      <c r="K91" s="136"/>
      <c r="L91" s="136"/>
    </row>
    <row r="92" spans="2:16" s="135" customFormat="1">
      <c r="B92" s="143"/>
      <c r="C92" s="143"/>
      <c r="D92" s="143"/>
      <c r="E92" s="143"/>
      <c r="F92" s="143"/>
      <c r="G92" s="136"/>
      <c r="H92" s="136"/>
      <c r="I92" s="136"/>
      <c r="J92" s="136"/>
      <c r="K92" s="136"/>
      <c r="L92" s="136"/>
    </row>
    <row r="93" spans="2:16" s="135" customFormat="1">
      <c r="B93" s="143"/>
      <c r="C93" s="143"/>
      <c r="D93" s="143"/>
      <c r="E93" s="143"/>
      <c r="F93" s="143"/>
      <c r="G93" s="136"/>
      <c r="H93" s="136"/>
      <c r="I93" s="136"/>
      <c r="J93" s="136"/>
      <c r="K93" s="136"/>
      <c r="L93" s="136"/>
    </row>
    <row r="94" spans="2:16" s="135" customFormat="1" ht="20.25">
      <c r="B94" s="137" t="s">
        <v>129</v>
      </c>
      <c r="C94" s="136"/>
      <c r="D94" s="136"/>
      <c r="E94" s="136"/>
      <c r="F94" s="136"/>
      <c r="G94" s="136"/>
      <c r="H94" s="136"/>
      <c r="I94" s="136"/>
      <c r="J94" s="136"/>
      <c r="K94" s="136"/>
      <c r="L94" s="136"/>
      <c r="M94" s="136"/>
      <c r="N94" s="136"/>
      <c r="O94" s="136"/>
      <c r="P94" s="136"/>
    </row>
    <row r="95" spans="2:16" ht="19.5">
      <c r="B95" s="96"/>
      <c r="C95" s="84" t="s">
        <v>115</v>
      </c>
      <c r="D95" s="84" t="s">
        <v>80</v>
      </c>
      <c r="E95" s="11"/>
      <c r="F95" s="11"/>
      <c r="G95" s="11"/>
      <c r="H95" s="11"/>
      <c r="I95" s="11"/>
      <c r="J95" s="11"/>
      <c r="K95" s="11"/>
      <c r="L95" s="11"/>
      <c r="M95" s="11"/>
      <c r="N95" s="11"/>
      <c r="O95" s="11"/>
      <c r="P95" s="11"/>
    </row>
    <row r="96" spans="2:16" ht="21.75" customHeight="1">
      <c r="B96" s="82" t="s">
        <v>130</v>
      </c>
      <c r="C96" s="188"/>
      <c r="D96" s="97" t="s">
        <v>117</v>
      </c>
      <c r="E96" s="11"/>
      <c r="F96" s="11"/>
      <c r="G96" s="11"/>
      <c r="H96" s="11"/>
      <c r="I96" s="11"/>
      <c r="J96" s="11"/>
      <c r="K96" s="11"/>
      <c r="L96" s="11"/>
      <c r="M96" s="11"/>
      <c r="N96" s="11"/>
      <c r="O96" s="11"/>
      <c r="P96" s="11"/>
    </row>
    <row r="97" spans="2:16">
      <c r="B97" s="11"/>
      <c r="C97" s="11"/>
      <c r="D97" s="11"/>
      <c r="E97" s="11"/>
      <c r="F97" s="11"/>
      <c r="G97" s="11"/>
      <c r="H97" s="11"/>
      <c r="I97" s="11"/>
      <c r="J97" s="11"/>
      <c r="K97" s="11"/>
      <c r="L97" s="11"/>
      <c r="M97" s="11"/>
      <c r="N97" s="11"/>
      <c r="O97" s="11"/>
      <c r="P97" s="11"/>
    </row>
    <row r="98" spans="2:16">
      <c r="B98" s="11"/>
      <c r="C98" s="11"/>
      <c r="D98" s="11"/>
      <c r="E98" s="11"/>
      <c r="F98" s="11"/>
      <c r="G98" s="11"/>
      <c r="H98" s="11"/>
      <c r="I98" s="11"/>
      <c r="J98" s="11"/>
      <c r="K98" s="11"/>
      <c r="L98" s="11"/>
      <c r="M98" s="11"/>
      <c r="N98" s="11"/>
      <c r="O98" s="11"/>
      <c r="P98" s="11"/>
    </row>
    <row r="99" spans="2:16" ht="18">
      <c r="B99" s="56" t="s">
        <v>120</v>
      </c>
      <c r="C99" s="11"/>
      <c r="D99" s="11"/>
      <c r="E99" s="11"/>
      <c r="F99" s="11"/>
      <c r="G99" s="11"/>
      <c r="H99" s="11"/>
      <c r="I99" s="11"/>
      <c r="J99" s="11"/>
      <c r="K99" s="11"/>
      <c r="L99" s="11"/>
      <c r="M99" s="11"/>
      <c r="N99" s="11"/>
      <c r="O99" s="11"/>
      <c r="P99" s="11"/>
    </row>
    <row r="100" spans="2:16">
      <c r="B100" s="305"/>
      <c r="C100" s="306"/>
      <c r="D100" s="306"/>
      <c r="E100" s="306"/>
      <c r="F100" s="307"/>
      <c r="G100" s="11"/>
      <c r="H100" s="11"/>
      <c r="I100" s="11"/>
      <c r="J100" s="11"/>
      <c r="K100" s="11"/>
      <c r="L100" s="11"/>
      <c r="M100" s="11"/>
      <c r="N100" s="11"/>
      <c r="O100" s="11"/>
      <c r="P100" s="11"/>
    </row>
    <row r="101" spans="2:16">
      <c r="B101" s="308"/>
      <c r="C101" s="309"/>
      <c r="D101" s="309"/>
      <c r="E101" s="309"/>
      <c r="F101" s="310"/>
      <c r="G101" s="11"/>
      <c r="H101" s="11"/>
      <c r="I101" s="11"/>
      <c r="J101" s="11"/>
      <c r="K101" s="11"/>
      <c r="L101" s="11"/>
      <c r="M101" s="11"/>
      <c r="N101" s="11"/>
      <c r="O101" s="11"/>
      <c r="P101" s="11"/>
    </row>
    <row r="102" spans="2:16">
      <c r="B102" s="308"/>
      <c r="C102" s="309"/>
      <c r="D102" s="309"/>
      <c r="E102" s="309"/>
      <c r="F102" s="310"/>
      <c r="G102" s="11"/>
      <c r="H102" s="11"/>
      <c r="I102" s="11"/>
      <c r="J102" s="11"/>
      <c r="K102" s="11"/>
      <c r="L102" s="11"/>
      <c r="M102" s="11"/>
      <c r="N102" s="11"/>
      <c r="O102" s="11"/>
      <c r="P102" s="11"/>
    </row>
    <row r="103" spans="2:16">
      <c r="B103" s="308"/>
      <c r="C103" s="309"/>
      <c r="D103" s="309"/>
      <c r="E103" s="309"/>
      <c r="F103" s="310"/>
      <c r="G103" s="11"/>
      <c r="H103" s="11"/>
      <c r="I103" s="11"/>
      <c r="J103" s="11"/>
      <c r="K103" s="11"/>
      <c r="L103" s="11"/>
      <c r="M103" s="11"/>
      <c r="N103" s="11"/>
      <c r="O103" s="11"/>
      <c r="P103" s="11"/>
    </row>
    <row r="104" spans="2:16">
      <c r="B104" s="311"/>
      <c r="C104" s="312"/>
      <c r="D104" s="312"/>
      <c r="E104" s="312"/>
      <c r="F104" s="313"/>
      <c r="G104" s="11"/>
      <c r="H104" s="11"/>
      <c r="I104" s="11"/>
      <c r="J104" s="11"/>
      <c r="K104" s="11"/>
      <c r="L104" s="11"/>
      <c r="M104" s="11"/>
      <c r="N104" s="11"/>
      <c r="O104" s="11"/>
      <c r="P104" s="11"/>
    </row>
    <row r="105" spans="2:16">
      <c r="B105" s="11"/>
      <c r="C105" s="11"/>
      <c r="D105" s="11"/>
      <c r="E105" s="11"/>
      <c r="F105" s="11"/>
      <c r="G105" s="11"/>
      <c r="H105" s="11"/>
      <c r="I105" s="11"/>
      <c r="J105" s="11"/>
      <c r="K105" s="11"/>
      <c r="L105" s="11"/>
      <c r="M105" s="11"/>
      <c r="N105" s="11"/>
      <c r="O105" s="11"/>
      <c r="P105" s="11"/>
    </row>
    <row r="106" spans="2:16">
      <c r="B106" s="11"/>
      <c r="C106" s="11"/>
      <c r="D106" s="11"/>
      <c r="E106" s="11"/>
      <c r="F106" s="11"/>
      <c r="G106" s="11"/>
      <c r="H106" s="11"/>
      <c r="I106" s="11"/>
      <c r="J106" s="11"/>
      <c r="K106" s="11"/>
      <c r="L106" s="11"/>
      <c r="M106" s="11"/>
      <c r="N106" s="11"/>
      <c r="O106" s="11"/>
      <c r="P106" s="11"/>
    </row>
    <row r="107" spans="2:16" ht="20.25">
      <c r="B107" s="137" t="s">
        <v>209</v>
      </c>
      <c r="C107" s="11"/>
      <c r="D107" s="11"/>
      <c r="E107" s="11"/>
      <c r="F107" s="11"/>
      <c r="G107" s="11"/>
      <c r="H107" s="11"/>
      <c r="I107" s="11"/>
      <c r="J107" s="11"/>
      <c r="K107" s="11"/>
      <c r="L107" s="11"/>
      <c r="M107" s="11"/>
      <c r="N107" s="11"/>
      <c r="O107" s="11"/>
      <c r="P107" s="11"/>
    </row>
    <row r="108" spans="2:16" ht="40.5" customHeight="1">
      <c r="B108" s="258" t="s">
        <v>211</v>
      </c>
      <c r="C108" s="258"/>
      <c r="D108" s="258"/>
      <c r="E108" s="258"/>
      <c r="F108" s="258"/>
      <c r="G108" s="11"/>
      <c r="H108" s="11"/>
      <c r="I108" s="11"/>
      <c r="J108" s="11"/>
      <c r="K108" s="11"/>
      <c r="L108" s="11"/>
      <c r="M108" s="11"/>
      <c r="N108" s="11"/>
      <c r="O108" s="11"/>
      <c r="P108" s="11"/>
    </row>
    <row r="109" spans="2:16">
      <c r="B109" s="11"/>
      <c r="C109" s="11"/>
      <c r="D109" s="11"/>
      <c r="E109" s="11"/>
      <c r="F109" s="11"/>
      <c r="G109" s="11"/>
      <c r="H109" s="11"/>
      <c r="I109" s="11"/>
      <c r="J109" s="11"/>
      <c r="K109" s="11"/>
      <c r="L109" s="11"/>
      <c r="M109" s="11"/>
      <c r="N109" s="11"/>
      <c r="O109" s="11"/>
      <c r="P109" s="11"/>
    </row>
    <row r="110" spans="2:16" ht="19.5">
      <c r="B110" s="84" t="s">
        <v>115</v>
      </c>
      <c r="C110" s="84" t="s">
        <v>80</v>
      </c>
      <c r="D110" s="11"/>
      <c r="E110" s="11"/>
      <c r="F110" s="11"/>
      <c r="G110" s="11"/>
      <c r="H110" s="11"/>
      <c r="I110" s="11"/>
      <c r="J110" s="11"/>
      <c r="K110" s="11"/>
      <c r="L110" s="11"/>
      <c r="M110" s="11"/>
      <c r="N110" s="11"/>
      <c r="O110" s="11"/>
      <c r="P110" s="11"/>
    </row>
    <row r="111" spans="2:16">
      <c r="B111" s="188"/>
      <c r="C111" s="97" t="s">
        <v>208</v>
      </c>
      <c r="D111" s="11"/>
      <c r="E111" s="11"/>
      <c r="F111" s="11"/>
      <c r="G111" s="11"/>
      <c r="H111" s="11"/>
      <c r="I111" s="11"/>
      <c r="J111" s="11"/>
      <c r="K111" s="11"/>
      <c r="L111" s="11"/>
      <c r="M111" s="11"/>
      <c r="N111" s="11"/>
      <c r="O111" s="11"/>
      <c r="P111" s="11"/>
    </row>
    <row r="112" spans="2:16">
      <c r="B112" s="11"/>
      <c r="C112" s="11"/>
      <c r="D112" s="11"/>
      <c r="E112" s="11"/>
      <c r="F112" s="11"/>
      <c r="G112" s="11"/>
      <c r="H112" s="11"/>
      <c r="I112" s="11"/>
      <c r="J112" s="11"/>
      <c r="K112" s="11"/>
      <c r="L112" s="11"/>
      <c r="M112" s="11"/>
      <c r="N112" s="11"/>
      <c r="O112" s="11"/>
      <c r="P112" s="11"/>
    </row>
    <row r="113" spans="2:16" ht="18">
      <c r="B113" s="66" t="s">
        <v>212</v>
      </c>
      <c r="C113" s="11"/>
      <c r="D113" s="11"/>
      <c r="E113" s="11"/>
      <c r="F113" s="11"/>
      <c r="G113" s="11"/>
      <c r="H113" s="11"/>
      <c r="I113" s="11"/>
      <c r="J113" s="11"/>
      <c r="K113" s="11"/>
      <c r="L113" s="11"/>
      <c r="M113" s="11"/>
      <c r="N113" s="11"/>
      <c r="O113" s="11"/>
      <c r="P113" s="11"/>
    </row>
    <row r="114" spans="2:16">
      <c r="B114" s="259"/>
      <c r="C114" s="260"/>
      <c r="D114" s="260"/>
      <c r="E114" s="260"/>
      <c r="F114" s="261"/>
      <c r="G114" s="11"/>
      <c r="H114" s="11"/>
      <c r="I114" s="11"/>
      <c r="J114" s="11"/>
      <c r="K114" s="11"/>
      <c r="L114" s="11"/>
      <c r="M114" s="11"/>
      <c r="N114" s="11"/>
      <c r="O114" s="11"/>
      <c r="P114" s="11"/>
    </row>
    <row r="115" spans="2:16">
      <c r="B115" s="262"/>
      <c r="C115" s="263"/>
      <c r="D115" s="263"/>
      <c r="E115" s="263"/>
      <c r="F115" s="264"/>
      <c r="G115" s="11"/>
      <c r="H115" s="11"/>
      <c r="I115" s="11"/>
      <c r="J115" s="11"/>
      <c r="K115" s="11"/>
      <c r="L115" s="11"/>
      <c r="M115" s="11"/>
      <c r="N115" s="11"/>
      <c r="O115" s="11"/>
      <c r="P115" s="11"/>
    </row>
    <row r="116" spans="2:16">
      <c r="B116" s="262"/>
      <c r="C116" s="263"/>
      <c r="D116" s="263"/>
      <c r="E116" s="263"/>
      <c r="F116" s="264"/>
      <c r="G116" s="11"/>
      <c r="H116" s="11"/>
      <c r="I116" s="11"/>
      <c r="J116" s="11"/>
      <c r="K116" s="11"/>
      <c r="L116" s="11"/>
      <c r="M116" s="11"/>
      <c r="N116" s="11"/>
      <c r="O116" s="11"/>
      <c r="P116" s="11"/>
    </row>
    <row r="117" spans="2:16">
      <c r="B117" s="262"/>
      <c r="C117" s="263"/>
      <c r="D117" s="263"/>
      <c r="E117" s="263"/>
      <c r="F117" s="264"/>
      <c r="G117" s="11"/>
      <c r="H117" s="11"/>
      <c r="I117" s="11"/>
      <c r="J117" s="11"/>
      <c r="K117" s="11"/>
      <c r="L117" s="11"/>
      <c r="M117" s="11"/>
      <c r="N117" s="11"/>
      <c r="O117" s="11"/>
      <c r="P117" s="11"/>
    </row>
    <row r="118" spans="2:16">
      <c r="B118" s="265"/>
      <c r="C118" s="266"/>
      <c r="D118" s="266"/>
      <c r="E118" s="266"/>
      <c r="F118" s="267"/>
    </row>
    <row r="119" spans="2:16">
      <c r="B119" s="11"/>
      <c r="C119" s="11"/>
      <c r="D119" s="11"/>
      <c r="E119" s="11"/>
      <c r="F119" s="11"/>
    </row>
  </sheetData>
  <sheetProtection sheet="1" selectLockedCells="1"/>
  <mergeCells count="17">
    <mergeCell ref="B9:H9"/>
    <mergeCell ref="B4:F5"/>
    <mergeCell ref="B86:F91"/>
    <mergeCell ref="B40:G40"/>
    <mergeCell ref="B82:B83"/>
    <mergeCell ref="C82:C83"/>
    <mergeCell ref="B33:G33"/>
    <mergeCell ref="B55:H55"/>
    <mergeCell ref="E10:H10"/>
    <mergeCell ref="B22:F29"/>
    <mergeCell ref="B21:D21"/>
    <mergeCell ref="B114:F118"/>
    <mergeCell ref="B100:F104"/>
    <mergeCell ref="B41:F51"/>
    <mergeCell ref="B64:F68"/>
    <mergeCell ref="B72:F72"/>
    <mergeCell ref="B108:F108"/>
  </mergeCells>
  <conditionalFormatting sqref="B1:XFD1 B2 B8:XFD8 A33:B33 H33:XFD33 A55 I55:XFD55 A32:XFD32 A34:XFD39 A52:XFD54 A94:XFD107 A120:XFD1048576 A108:A119 G108:XFD119 A56:XFD56 A61:XFD75 A57:A60 C57:XFD60 A9:XFD9 A20:XFD29 A10:A19 J10:XFD19">
    <cfRule type="expression" dxfId="13" priority="31">
      <formula>$L$1="Nei"</formula>
    </cfRule>
  </conditionalFormatting>
  <conditionalFormatting sqref="L1">
    <cfRule type="cellIs" dxfId="12" priority="19" operator="equal">
      <formula>"Nei"</formula>
    </cfRule>
  </conditionalFormatting>
  <conditionalFormatting sqref="A41:XFD51">
    <cfRule type="expression" dxfId="11" priority="10">
      <formula>$L$1="Nei"</formula>
    </cfRule>
  </conditionalFormatting>
  <conditionalFormatting sqref="B109:C112">
    <cfRule type="expression" dxfId="10" priority="7">
      <formula>$L$1="Nei"</formula>
    </cfRule>
  </conditionalFormatting>
  <conditionalFormatting sqref="A1:XFD9 A20:XFD1048576 A10 J10:XFD10">
    <cfRule type="expression" dxfId="9" priority="6">
      <formula>$L$1="Nei"</formula>
    </cfRule>
  </conditionalFormatting>
  <conditionalFormatting sqref="B10:I19">
    <cfRule type="expression" dxfId="8" priority="2">
      <formula>AND($L$1="Nei",$L$2="Nei")</formula>
    </cfRule>
  </conditionalFormatting>
  <conditionalFormatting sqref="E12:H18">
    <cfRule type="notContainsBlanks" dxfId="7" priority="1">
      <formula>LEN(TRIM(E12))&gt;0</formula>
    </cfRule>
  </conditionalFormatting>
  <dataValidations count="2">
    <dataValidation type="decimal" operator="greaterThanOrEqual" allowBlank="1" showInputMessage="1" showErrorMessage="1" errorTitle="Ugyldig input" error="Input må være et tall" sqref="B111 D57:G60 C35:C37 C96 C74 D78:J81 C78:C82 D12:H18" xr:uid="{8325FF83-49BE-4924-B4F5-F3388A6F8BF1}">
      <formula1>0</formula1>
    </dataValidation>
    <dataValidation operator="greaterThanOrEqual" allowBlank="1" showInputMessage="1" showErrorMessage="1" errorTitle="Ugyldig input" error="Input må være et tall" sqref="C73" xr:uid="{818523EE-ACD0-4A6E-86CB-34E516A21B44}"/>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DE1F7-0CF1-4868-9D1C-96710204BAC0}">
  <sheetPr codeName="Sheet6">
    <tabColor rgb="FF38806A"/>
    <pageSetUpPr autoPageBreaks="0"/>
  </sheetPr>
  <dimension ref="B1:R133"/>
  <sheetViews>
    <sheetView showGridLines="0" zoomScale="90" zoomScaleNormal="90" zoomScalePageLayoutView="90" workbookViewId="0">
      <selection activeCell="C11" sqref="C11"/>
    </sheetView>
  </sheetViews>
  <sheetFormatPr baseColWidth="10" defaultColWidth="11.42578125" defaultRowHeight="14.25"/>
  <cols>
    <col min="1" max="1" width="11.42578125" style="1"/>
    <col min="2" max="2" width="48.140625" style="1" customWidth="1"/>
    <col min="3" max="3" width="19.42578125" style="1" customWidth="1"/>
    <col min="4" max="4" width="19" style="1" bestFit="1" customWidth="1"/>
    <col min="5" max="5" width="14.42578125" style="1" customWidth="1"/>
    <col min="6" max="6" width="32.85546875" style="1" customWidth="1"/>
    <col min="7" max="7" width="32.42578125" style="1" customWidth="1"/>
    <col min="8" max="8" width="28.140625" style="1" customWidth="1"/>
    <col min="9" max="16384" width="11.42578125" style="1"/>
  </cols>
  <sheetData>
    <row r="1" spans="2:18">
      <c r="R1" s="130">
        <f>Sammendrag!B30</f>
        <v>0</v>
      </c>
    </row>
    <row r="2" spans="2:18" ht="30">
      <c r="B2" s="109" t="s">
        <v>131</v>
      </c>
      <c r="C2" s="17"/>
      <c r="D2" s="11"/>
      <c r="E2" s="11"/>
      <c r="F2" s="33"/>
      <c r="G2" s="11"/>
      <c r="H2" s="11"/>
      <c r="I2" s="11"/>
      <c r="J2" s="11"/>
      <c r="K2" s="11"/>
      <c r="L2" s="11"/>
      <c r="M2" s="11"/>
      <c r="N2" s="11"/>
      <c r="O2" s="11"/>
      <c r="P2" s="11"/>
      <c r="Q2" s="11"/>
    </row>
    <row r="3" spans="2:18" ht="20.25" customHeight="1">
      <c r="B3" s="17"/>
      <c r="C3" s="17"/>
      <c r="D3" s="11"/>
      <c r="E3" s="11"/>
      <c r="F3" s="33"/>
      <c r="G3" s="11"/>
      <c r="H3" s="11"/>
      <c r="I3" s="11"/>
      <c r="J3" s="11"/>
      <c r="K3" s="11"/>
      <c r="L3" s="11"/>
      <c r="M3" s="11"/>
      <c r="N3" s="11"/>
      <c r="O3" s="11"/>
      <c r="P3" s="11"/>
      <c r="Q3" s="11"/>
    </row>
    <row r="4" spans="2:18" ht="37.5" customHeight="1">
      <c r="B4" s="251"/>
      <c r="C4" s="251"/>
      <c r="D4" s="251"/>
      <c r="E4" s="251"/>
      <c r="F4" s="251"/>
      <c r="G4" s="251"/>
      <c r="H4" s="11"/>
      <c r="I4" s="11"/>
      <c r="J4" s="11"/>
      <c r="K4" s="11"/>
      <c r="L4" s="11"/>
      <c r="M4" s="11"/>
      <c r="N4" s="11"/>
      <c r="O4" s="11"/>
      <c r="P4" s="11"/>
      <c r="Q4" s="11"/>
    </row>
    <row r="5" spans="2:18" ht="15">
      <c r="B5" s="29"/>
      <c r="C5" s="29"/>
      <c r="D5" s="29"/>
      <c r="E5" s="29"/>
      <c r="F5" s="29"/>
      <c r="G5" s="29"/>
      <c r="H5" s="11"/>
      <c r="I5" s="11"/>
      <c r="J5" s="11"/>
      <c r="K5" s="11"/>
      <c r="L5" s="11"/>
      <c r="M5" s="11"/>
      <c r="N5" s="11"/>
      <c r="O5" s="11"/>
      <c r="P5" s="11"/>
      <c r="Q5" s="11"/>
    </row>
    <row r="6" spans="2:18" ht="15">
      <c r="B6" s="29"/>
      <c r="C6" s="29"/>
      <c r="D6" s="29"/>
      <c r="E6" s="29"/>
      <c r="F6" s="29"/>
      <c r="G6" s="29"/>
      <c r="H6" s="11"/>
      <c r="I6" s="11"/>
      <c r="J6" s="11"/>
      <c r="K6" s="11"/>
      <c r="L6" s="11"/>
      <c r="M6" s="11"/>
      <c r="N6" s="11"/>
      <c r="O6" s="11"/>
      <c r="P6" s="11"/>
      <c r="Q6" s="11"/>
    </row>
    <row r="7" spans="2:18" ht="15">
      <c r="B7" s="29"/>
      <c r="C7" s="29"/>
      <c r="D7" s="29"/>
      <c r="E7" s="29"/>
      <c r="F7" s="29"/>
      <c r="G7" s="29"/>
      <c r="H7" s="11"/>
      <c r="I7" s="11"/>
      <c r="J7" s="11"/>
      <c r="K7" s="11"/>
      <c r="L7" s="11"/>
      <c r="M7" s="11"/>
      <c r="N7" s="11"/>
      <c r="O7" s="11"/>
      <c r="P7" s="11"/>
      <c r="Q7" s="11"/>
    </row>
    <row r="8" spans="2:18" ht="18">
      <c r="B8" s="145" t="s">
        <v>206</v>
      </c>
      <c r="C8" s="20"/>
      <c r="D8" s="29"/>
      <c r="E8" s="29"/>
      <c r="F8" s="29"/>
      <c r="G8" s="29"/>
      <c r="H8" s="11"/>
      <c r="I8" s="11"/>
      <c r="J8" s="11"/>
      <c r="K8" s="11"/>
      <c r="L8" s="11"/>
      <c r="M8" s="11"/>
      <c r="N8" s="11"/>
      <c r="O8" s="11"/>
      <c r="P8" s="11"/>
      <c r="Q8" s="11"/>
    </row>
    <row r="9" spans="2:18" ht="9.9499999999999993" customHeight="1">
      <c r="B9" s="20"/>
      <c r="C9" s="20"/>
      <c r="D9" s="34"/>
      <c r="E9" s="34"/>
      <c r="F9" s="34"/>
      <c r="G9" s="34"/>
      <c r="H9" s="11"/>
      <c r="I9" s="11"/>
      <c r="J9" s="11"/>
      <c r="K9" s="11"/>
      <c r="L9" s="11"/>
      <c r="M9" s="11"/>
      <c r="N9" s="11"/>
      <c r="O9" s="11"/>
      <c r="P9" s="11"/>
      <c r="Q9" s="11"/>
    </row>
    <row r="10" spans="2:18" ht="42.75" customHeight="1">
      <c r="B10" s="70" t="s">
        <v>132</v>
      </c>
      <c r="C10" s="72" t="s">
        <v>133</v>
      </c>
      <c r="D10" s="72" t="s">
        <v>134</v>
      </c>
      <c r="E10" s="72" t="s">
        <v>135</v>
      </c>
      <c r="F10" s="72" t="s">
        <v>136</v>
      </c>
      <c r="G10" s="72" t="s">
        <v>137</v>
      </c>
      <c r="H10" s="72" t="s">
        <v>138</v>
      </c>
      <c r="I10" s="11"/>
      <c r="J10" s="11"/>
      <c r="K10" s="11"/>
      <c r="L10" s="11"/>
      <c r="M10" s="11"/>
      <c r="N10" s="11"/>
      <c r="O10" s="11"/>
      <c r="P10" s="11"/>
      <c r="Q10" s="11"/>
    </row>
    <row r="11" spans="2:18" ht="15">
      <c r="B11" s="98"/>
      <c r="C11" s="98"/>
      <c r="D11" s="99"/>
      <c r="E11" s="99"/>
      <c r="F11" s="175"/>
      <c r="G11" s="175"/>
      <c r="H11" s="175"/>
      <c r="I11" s="11"/>
      <c r="J11" s="32"/>
      <c r="K11" s="11"/>
      <c r="L11" s="11"/>
      <c r="M11" s="11"/>
      <c r="N11" s="11"/>
      <c r="O11" s="11"/>
      <c r="P11" s="11"/>
      <c r="Q11" s="11"/>
    </row>
    <row r="12" spans="2:18" ht="15">
      <c r="B12" s="98"/>
      <c r="C12" s="98"/>
      <c r="D12" s="99"/>
      <c r="E12" s="99"/>
      <c r="F12" s="175"/>
      <c r="G12" s="175"/>
      <c r="H12" s="175"/>
      <c r="I12" s="11"/>
      <c r="J12" s="11"/>
      <c r="K12" s="11"/>
      <c r="L12" s="11"/>
      <c r="M12" s="11"/>
      <c r="N12" s="11"/>
      <c r="O12" s="11"/>
      <c r="P12" s="11"/>
      <c r="Q12" s="11"/>
    </row>
    <row r="13" spans="2:18" ht="15">
      <c r="B13" s="98"/>
      <c r="C13" s="98"/>
      <c r="D13" s="99"/>
      <c r="E13" s="99"/>
      <c r="F13" s="175"/>
      <c r="G13" s="175"/>
      <c r="H13" s="175"/>
      <c r="I13" s="11"/>
      <c r="J13" s="11"/>
      <c r="K13" s="11"/>
      <c r="L13" s="11"/>
      <c r="M13" s="11"/>
      <c r="N13" s="11"/>
      <c r="O13" s="11"/>
      <c r="P13" s="11"/>
      <c r="Q13" s="11"/>
    </row>
    <row r="14" spans="2:18" ht="15">
      <c r="B14" s="98"/>
      <c r="C14" s="98"/>
      <c r="D14" s="100"/>
      <c r="E14" s="100"/>
      <c r="F14" s="176"/>
      <c r="G14" s="176"/>
      <c r="H14" s="176"/>
      <c r="I14" s="11"/>
      <c r="J14" s="11"/>
      <c r="K14" s="11"/>
      <c r="L14" s="11"/>
      <c r="M14" s="11"/>
      <c r="N14" s="11"/>
      <c r="O14" s="11"/>
      <c r="P14" s="11"/>
      <c r="Q14" s="11"/>
    </row>
    <row r="15" spans="2:18" ht="15">
      <c r="B15" s="98"/>
      <c r="C15" s="98"/>
      <c r="D15" s="99"/>
      <c r="E15" s="99"/>
      <c r="F15" s="175"/>
      <c r="G15" s="175"/>
      <c r="H15" s="175"/>
      <c r="I15" s="11"/>
      <c r="J15" s="11"/>
      <c r="K15" s="11"/>
      <c r="L15" s="11"/>
      <c r="M15" s="11"/>
      <c r="N15" s="11"/>
      <c r="O15" s="11"/>
      <c r="P15" s="11"/>
      <c r="Q15" s="11"/>
    </row>
    <row r="16" spans="2:18" ht="15">
      <c r="B16" s="98"/>
      <c r="C16" s="98"/>
      <c r="D16" s="99"/>
      <c r="E16" s="99"/>
      <c r="F16" s="175"/>
      <c r="G16" s="175"/>
      <c r="H16" s="175"/>
      <c r="I16" s="11"/>
      <c r="J16" s="11"/>
      <c r="K16" s="11"/>
      <c r="L16" s="11"/>
      <c r="M16" s="11"/>
      <c r="N16" s="11"/>
      <c r="O16" s="11"/>
      <c r="P16" s="11"/>
      <c r="Q16" s="11"/>
    </row>
    <row r="17" spans="2:17" ht="11.1" customHeight="1">
      <c r="B17" s="11"/>
      <c r="C17" s="11"/>
      <c r="D17" s="11"/>
      <c r="E17" s="11"/>
      <c r="F17" s="11"/>
      <c r="G17" s="11"/>
      <c r="H17" s="11"/>
      <c r="I17" s="11"/>
      <c r="J17" s="11"/>
      <c r="K17" s="11"/>
      <c r="L17" s="11"/>
      <c r="M17" s="11"/>
      <c r="N17" s="11"/>
      <c r="O17" s="11"/>
      <c r="P17" s="11"/>
      <c r="Q17" s="11"/>
    </row>
    <row r="18" spans="2:17" ht="11.1" customHeight="1">
      <c r="B18" s="11"/>
      <c r="C18" s="11"/>
      <c r="D18" s="11"/>
      <c r="E18" s="11"/>
      <c r="F18" s="11"/>
      <c r="G18" s="11"/>
      <c r="H18" s="11"/>
      <c r="I18" s="11"/>
      <c r="J18" s="11"/>
      <c r="K18" s="11"/>
      <c r="L18" s="11"/>
      <c r="M18" s="11"/>
      <c r="N18" s="11"/>
      <c r="O18" s="11"/>
      <c r="P18" s="11"/>
      <c r="Q18" s="11"/>
    </row>
    <row r="19" spans="2:17" ht="11.1" customHeight="1">
      <c r="B19" s="11"/>
      <c r="C19" s="11"/>
      <c r="D19" s="11"/>
      <c r="E19" s="11"/>
      <c r="F19" s="11"/>
      <c r="G19" s="11"/>
      <c r="H19" s="11"/>
      <c r="I19" s="11"/>
      <c r="J19" s="11"/>
      <c r="K19" s="11"/>
      <c r="L19" s="11"/>
      <c r="M19" s="11"/>
      <c r="N19" s="11"/>
      <c r="O19" s="11"/>
      <c r="P19" s="11"/>
      <c r="Q19" s="11"/>
    </row>
    <row r="20" spans="2:17" ht="18">
      <c r="B20" s="145" t="s">
        <v>207</v>
      </c>
      <c r="C20" s="20"/>
      <c r="D20" s="11"/>
      <c r="E20" s="11"/>
      <c r="F20" s="11"/>
      <c r="G20" s="11"/>
      <c r="H20" s="11"/>
      <c r="I20" s="11"/>
      <c r="J20" s="11"/>
      <c r="K20" s="11"/>
      <c r="L20" s="11"/>
      <c r="M20" s="11"/>
      <c r="N20" s="11"/>
      <c r="O20" s="11"/>
      <c r="P20" s="11"/>
      <c r="Q20" s="11"/>
    </row>
    <row r="21" spans="2:17" ht="9.9499999999999993" customHeight="1">
      <c r="B21" s="20"/>
      <c r="C21" s="20"/>
      <c r="D21" s="11"/>
      <c r="E21" s="11"/>
      <c r="F21" s="11"/>
      <c r="G21" s="33"/>
      <c r="H21" s="11"/>
      <c r="I21" s="11"/>
      <c r="J21" s="11"/>
      <c r="K21" s="11"/>
      <c r="L21" s="11"/>
      <c r="M21" s="11"/>
      <c r="N21" s="11"/>
      <c r="O21" s="11"/>
      <c r="P21" s="11"/>
      <c r="Q21" s="11"/>
    </row>
    <row r="22" spans="2:17" ht="42.75" customHeight="1">
      <c r="B22" s="70" t="s">
        <v>132</v>
      </c>
      <c r="C22" s="72" t="s">
        <v>133</v>
      </c>
      <c r="D22" s="72" t="s">
        <v>134</v>
      </c>
      <c r="E22" s="72" t="s">
        <v>135</v>
      </c>
      <c r="F22" s="72" t="s">
        <v>136</v>
      </c>
      <c r="G22" s="72" t="s">
        <v>137</v>
      </c>
      <c r="H22" s="72" t="s">
        <v>138</v>
      </c>
      <c r="I22" s="11"/>
      <c r="J22" s="11"/>
      <c r="K22" s="11"/>
      <c r="L22" s="11"/>
      <c r="M22" s="11"/>
      <c r="N22" s="11"/>
      <c r="O22" s="11"/>
      <c r="P22" s="11"/>
      <c r="Q22" s="11"/>
    </row>
    <row r="23" spans="2:17" ht="15">
      <c r="B23" s="98"/>
      <c r="C23" s="98"/>
      <c r="D23" s="99"/>
      <c r="E23" s="99"/>
      <c r="F23" s="177"/>
      <c r="G23" s="177"/>
      <c r="H23" s="177"/>
      <c r="I23" s="11"/>
      <c r="J23" s="11"/>
      <c r="K23" s="11"/>
      <c r="L23" s="11"/>
      <c r="M23" s="11"/>
      <c r="N23" s="11"/>
      <c r="O23" s="11"/>
      <c r="P23" s="11"/>
      <c r="Q23" s="11"/>
    </row>
    <row r="24" spans="2:17" ht="15">
      <c r="B24" s="98"/>
      <c r="C24" s="98"/>
      <c r="D24" s="99"/>
      <c r="E24" s="99"/>
      <c r="F24" s="177"/>
      <c r="G24" s="177"/>
      <c r="H24" s="177"/>
      <c r="I24" s="11"/>
      <c r="J24" s="11"/>
      <c r="K24" s="11"/>
      <c r="L24" s="11"/>
      <c r="M24" s="11"/>
      <c r="N24" s="11"/>
      <c r="O24" s="11"/>
      <c r="P24" s="11"/>
      <c r="Q24" s="11"/>
    </row>
    <row r="25" spans="2:17" ht="15">
      <c r="B25" s="98"/>
      <c r="C25" s="98"/>
      <c r="D25" s="99"/>
      <c r="E25" s="99"/>
      <c r="F25" s="177"/>
      <c r="G25" s="177"/>
      <c r="H25" s="177"/>
      <c r="I25" s="11"/>
      <c r="J25" s="11"/>
      <c r="K25" s="11"/>
      <c r="L25" s="11"/>
      <c r="M25" s="11"/>
      <c r="N25" s="11"/>
      <c r="O25" s="11"/>
      <c r="P25" s="11"/>
      <c r="Q25" s="11"/>
    </row>
    <row r="26" spans="2:17" ht="15">
      <c r="B26" s="98"/>
      <c r="C26" s="98"/>
      <c r="D26" s="99"/>
      <c r="E26" s="99"/>
      <c r="F26" s="177"/>
      <c r="G26" s="177"/>
      <c r="H26" s="177"/>
      <c r="I26" s="11"/>
      <c r="J26" s="11"/>
      <c r="K26" s="11"/>
      <c r="L26" s="11"/>
      <c r="M26" s="11"/>
      <c r="N26" s="11"/>
      <c r="O26" s="11"/>
      <c r="P26" s="11"/>
      <c r="Q26" s="11"/>
    </row>
    <row r="27" spans="2:17" ht="15">
      <c r="B27" s="98"/>
      <c r="C27" s="98"/>
      <c r="D27" s="100"/>
      <c r="E27" s="100"/>
      <c r="F27" s="178"/>
      <c r="G27" s="178"/>
      <c r="H27" s="178"/>
      <c r="I27" s="11"/>
      <c r="J27" s="11"/>
      <c r="K27" s="11"/>
      <c r="L27" s="11"/>
      <c r="M27" s="11"/>
      <c r="N27" s="11"/>
      <c r="O27" s="11"/>
      <c r="P27" s="11"/>
      <c r="Q27" s="11"/>
    </row>
    <row r="28" spans="2:17" ht="15">
      <c r="B28" s="98"/>
      <c r="C28" s="98"/>
      <c r="D28" s="99"/>
      <c r="E28" s="99"/>
      <c r="F28" s="177"/>
      <c r="G28" s="177"/>
      <c r="H28" s="177"/>
      <c r="I28" s="11"/>
      <c r="J28" s="11"/>
      <c r="K28" s="11"/>
      <c r="L28" s="11"/>
      <c r="M28" s="11"/>
      <c r="N28" s="11"/>
      <c r="O28" s="11"/>
      <c r="P28" s="11"/>
      <c r="Q28" s="11"/>
    </row>
    <row r="29" spans="2:17" ht="9.9499999999999993" customHeight="1">
      <c r="B29" s="11"/>
      <c r="C29" s="11"/>
      <c r="D29" s="11"/>
      <c r="E29" s="11"/>
      <c r="F29" s="11"/>
      <c r="G29" s="11"/>
      <c r="H29" s="11"/>
      <c r="I29" s="11"/>
      <c r="J29" s="11"/>
      <c r="K29" s="11"/>
      <c r="L29" s="11"/>
      <c r="M29" s="11"/>
      <c r="N29" s="11"/>
      <c r="O29" s="11"/>
      <c r="P29" s="11"/>
      <c r="Q29" s="11"/>
    </row>
    <row r="30" spans="2:17" ht="9.9499999999999993" customHeight="1">
      <c r="B30" s="11"/>
      <c r="C30" s="11"/>
      <c r="D30" s="11"/>
      <c r="E30" s="11"/>
      <c r="F30" s="11"/>
      <c r="G30" s="11"/>
      <c r="H30" s="11"/>
      <c r="I30" s="11"/>
      <c r="J30" s="11"/>
      <c r="K30" s="11"/>
      <c r="L30" s="11"/>
      <c r="M30" s="11"/>
      <c r="N30" s="11"/>
      <c r="O30" s="11"/>
      <c r="P30" s="11"/>
      <c r="Q30" s="11"/>
    </row>
    <row r="31" spans="2:17" ht="9.9499999999999993" customHeight="1">
      <c r="B31" s="11"/>
      <c r="C31" s="11"/>
      <c r="D31" s="11"/>
      <c r="E31" s="11"/>
      <c r="F31" s="11"/>
      <c r="G31" s="11"/>
      <c r="H31" s="11"/>
      <c r="I31" s="11"/>
      <c r="J31" s="11"/>
      <c r="K31" s="11"/>
      <c r="L31" s="11"/>
      <c r="M31" s="11"/>
      <c r="N31" s="11"/>
      <c r="O31" s="11"/>
      <c r="P31" s="11"/>
      <c r="Q31" s="11"/>
    </row>
    <row r="32" spans="2:17" ht="18">
      <c r="B32" s="66" t="s">
        <v>139</v>
      </c>
      <c r="C32" s="25"/>
      <c r="D32" s="11"/>
      <c r="E32" s="11"/>
      <c r="F32" s="11"/>
      <c r="G32" s="11"/>
      <c r="H32" s="11"/>
      <c r="I32" s="11"/>
      <c r="J32" s="11"/>
      <c r="K32" s="11"/>
      <c r="L32" s="11"/>
      <c r="M32" s="11"/>
      <c r="N32" s="11"/>
      <c r="O32" s="11"/>
      <c r="P32" s="11"/>
      <c r="Q32" s="11"/>
    </row>
    <row r="33" spans="2:17" ht="9.9499999999999993" customHeight="1">
      <c r="B33" s="11"/>
      <c r="C33" s="11"/>
      <c r="D33" s="11"/>
      <c r="E33" s="11"/>
      <c r="F33" s="11"/>
      <c r="G33" s="11"/>
      <c r="H33" s="11"/>
      <c r="I33" s="11"/>
      <c r="J33" s="11"/>
      <c r="K33" s="11"/>
      <c r="L33" s="11"/>
      <c r="M33" s="11"/>
      <c r="N33" s="11"/>
      <c r="O33" s="11"/>
      <c r="P33" s="11"/>
      <c r="Q33" s="11"/>
    </row>
    <row r="34" spans="2:17" ht="14.45" customHeight="1">
      <c r="B34" s="338"/>
      <c r="C34" s="339"/>
      <c r="D34" s="339"/>
      <c r="E34" s="339"/>
      <c r="F34" s="339"/>
      <c r="G34" s="339"/>
      <c r="H34" s="340"/>
      <c r="I34" s="11"/>
      <c r="J34" s="11"/>
      <c r="K34" s="11"/>
      <c r="L34" s="11"/>
      <c r="M34" s="11"/>
      <c r="N34" s="11"/>
      <c r="O34" s="11"/>
      <c r="P34" s="11"/>
      <c r="Q34" s="11"/>
    </row>
    <row r="35" spans="2:17">
      <c r="B35" s="341"/>
      <c r="C35" s="342"/>
      <c r="D35" s="342"/>
      <c r="E35" s="342"/>
      <c r="F35" s="342"/>
      <c r="G35" s="342"/>
      <c r="H35" s="343"/>
      <c r="I35" s="11"/>
      <c r="J35" s="11"/>
      <c r="K35" s="11"/>
      <c r="L35" s="11"/>
      <c r="M35" s="11"/>
      <c r="N35" s="11"/>
      <c r="O35" s="11"/>
      <c r="P35" s="11"/>
      <c r="Q35" s="11"/>
    </row>
    <row r="36" spans="2:17">
      <c r="B36" s="341"/>
      <c r="C36" s="342"/>
      <c r="D36" s="342"/>
      <c r="E36" s="342"/>
      <c r="F36" s="342"/>
      <c r="G36" s="342"/>
      <c r="H36" s="343"/>
      <c r="I36" s="11"/>
      <c r="J36" s="11"/>
      <c r="K36" s="11"/>
      <c r="L36" s="11"/>
      <c r="M36" s="11"/>
      <c r="N36" s="11"/>
      <c r="O36" s="11"/>
      <c r="P36" s="11"/>
      <c r="Q36" s="11"/>
    </row>
    <row r="37" spans="2:17">
      <c r="B37" s="341"/>
      <c r="C37" s="342"/>
      <c r="D37" s="342"/>
      <c r="E37" s="342"/>
      <c r="F37" s="342"/>
      <c r="G37" s="342"/>
      <c r="H37" s="343"/>
      <c r="I37" s="11"/>
      <c r="J37" s="11"/>
      <c r="K37" s="11"/>
      <c r="L37" s="11"/>
      <c r="M37" s="11"/>
      <c r="N37" s="11"/>
      <c r="O37" s="11"/>
      <c r="P37" s="11"/>
      <c r="Q37" s="11"/>
    </row>
    <row r="38" spans="2:17">
      <c r="B38" s="341"/>
      <c r="C38" s="342"/>
      <c r="D38" s="342"/>
      <c r="E38" s="342"/>
      <c r="F38" s="342"/>
      <c r="G38" s="342"/>
      <c r="H38" s="343"/>
      <c r="I38" s="11"/>
      <c r="J38" s="11"/>
      <c r="K38" s="11"/>
      <c r="L38" s="11"/>
      <c r="M38" s="11"/>
      <c r="N38" s="11"/>
      <c r="O38" s="11"/>
      <c r="P38" s="11"/>
      <c r="Q38" s="11"/>
    </row>
    <row r="39" spans="2:17">
      <c r="B39" s="341"/>
      <c r="C39" s="342"/>
      <c r="D39" s="342"/>
      <c r="E39" s="342"/>
      <c r="F39" s="342"/>
      <c r="G39" s="342"/>
      <c r="H39" s="343"/>
      <c r="I39" s="11"/>
      <c r="J39" s="11"/>
      <c r="K39" s="11"/>
      <c r="L39" s="11"/>
      <c r="M39" s="11"/>
      <c r="N39" s="11"/>
      <c r="O39" s="11"/>
      <c r="P39" s="11"/>
      <c r="Q39" s="11"/>
    </row>
    <row r="40" spans="2:17">
      <c r="B40" s="341"/>
      <c r="C40" s="342"/>
      <c r="D40" s="342"/>
      <c r="E40" s="342"/>
      <c r="F40" s="342"/>
      <c r="G40" s="342"/>
      <c r="H40" s="343"/>
      <c r="I40" s="11"/>
      <c r="J40" s="11"/>
      <c r="K40" s="11"/>
      <c r="L40" s="11"/>
      <c r="M40" s="11"/>
      <c r="N40" s="11"/>
      <c r="O40" s="11"/>
      <c r="P40" s="11"/>
      <c r="Q40" s="11"/>
    </row>
    <row r="41" spans="2:17">
      <c r="B41" s="341"/>
      <c r="C41" s="342"/>
      <c r="D41" s="342"/>
      <c r="E41" s="342"/>
      <c r="F41" s="342"/>
      <c r="G41" s="342"/>
      <c r="H41" s="343"/>
      <c r="I41" s="11"/>
      <c r="J41" s="11"/>
      <c r="K41" s="11"/>
      <c r="L41" s="11"/>
      <c r="M41" s="11"/>
      <c r="N41" s="11"/>
      <c r="O41" s="11"/>
      <c r="P41" s="11"/>
      <c r="Q41" s="11"/>
    </row>
    <row r="42" spans="2:17">
      <c r="B42" s="341"/>
      <c r="C42" s="342"/>
      <c r="D42" s="342"/>
      <c r="E42" s="342"/>
      <c r="F42" s="342"/>
      <c r="G42" s="342"/>
      <c r="H42" s="343"/>
      <c r="I42" s="11"/>
      <c r="J42" s="11"/>
      <c r="K42" s="11"/>
      <c r="L42" s="11"/>
      <c r="M42" s="11"/>
      <c r="N42" s="11"/>
      <c r="O42" s="11"/>
      <c r="P42" s="11"/>
      <c r="Q42" s="11"/>
    </row>
    <row r="43" spans="2:17">
      <c r="B43" s="341"/>
      <c r="C43" s="342"/>
      <c r="D43" s="342"/>
      <c r="E43" s="342"/>
      <c r="F43" s="342"/>
      <c r="G43" s="342"/>
      <c r="H43" s="343"/>
      <c r="I43" s="11"/>
      <c r="J43" s="11"/>
      <c r="K43" s="11"/>
      <c r="L43" s="11"/>
      <c r="M43" s="11"/>
      <c r="N43" s="11"/>
      <c r="O43" s="11"/>
      <c r="P43" s="11"/>
      <c r="Q43" s="11"/>
    </row>
    <row r="44" spans="2:17">
      <c r="B44" s="344"/>
      <c r="C44" s="345"/>
      <c r="D44" s="345"/>
      <c r="E44" s="345"/>
      <c r="F44" s="345"/>
      <c r="G44" s="345"/>
      <c r="H44" s="346"/>
      <c r="I44" s="11"/>
      <c r="J44" s="11"/>
      <c r="K44" s="11"/>
      <c r="L44" s="11"/>
      <c r="M44" s="11"/>
      <c r="N44" s="11"/>
      <c r="O44" s="11"/>
      <c r="P44" s="11"/>
      <c r="Q44" s="11"/>
    </row>
    <row r="45" spans="2:17" ht="9.9499999999999993" customHeight="1">
      <c r="B45" s="11"/>
      <c r="C45" s="11"/>
      <c r="D45" s="11"/>
      <c r="E45" s="11"/>
      <c r="F45" s="11"/>
      <c r="G45" s="11"/>
      <c r="H45" s="11"/>
      <c r="I45" s="11"/>
      <c r="J45" s="11"/>
      <c r="K45" s="11"/>
      <c r="L45" s="11"/>
      <c r="M45" s="11"/>
      <c r="N45" s="11"/>
      <c r="O45" s="11"/>
      <c r="P45" s="11"/>
      <c r="Q45" s="11"/>
    </row>
    <row r="46" spans="2:17" ht="9.9499999999999993" customHeight="1"/>
    <row r="47" spans="2:17" ht="9.9499999999999993" customHeight="1">
      <c r="B47" s="11"/>
      <c r="C47" s="11"/>
      <c r="D47" s="11"/>
      <c r="E47" s="11"/>
      <c r="F47" s="11"/>
      <c r="G47" s="11"/>
      <c r="H47" s="11"/>
      <c r="I47" s="11"/>
      <c r="J47" s="11"/>
      <c r="K47" s="11"/>
      <c r="L47" s="11"/>
      <c r="M47" s="11"/>
      <c r="N47" s="11"/>
      <c r="O47" s="11"/>
      <c r="P47" s="11"/>
      <c r="Q47" s="11"/>
    </row>
    <row r="48" spans="2:17" ht="18">
      <c r="B48" s="256" t="s">
        <v>140</v>
      </c>
      <c r="C48" s="256"/>
      <c r="D48" s="256"/>
      <c r="E48" s="256"/>
      <c r="F48" s="256"/>
      <c r="G48" s="256"/>
      <c r="I48" s="11"/>
      <c r="J48" s="11"/>
      <c r="K48" s="11"/>
      <c r="L48" s="11"/>
      <c r="M48" s="11"/>
      <c r="N48" s="11"/>
      <c r="O48" s="11"/>
      <c r="P48" s="11"/>
      <c r="Q48" s="11"/>
    </row>
    <row r="49" spans="2:17" ht="9.9499999999999993" customHeight="1">
      <c r="D49" s="29"/>
      <c r="E49" s="29"/>
      <c r="F49" s="29"/>
      <c r="G49" s="29"/>
      <c r="H49" s="30"/>
      <c r="I49" s="11"/>
      <c r="J49" s="11"/>
      <c r="K49" s="11"/>
      <c r="L49" s="11"/>
      <c r="M49" s="11"/>
      <c r="N49" s="11"/>
      <c r="O49" s="11"/>
      <c r="P49" s="11"/>
      <c r="Q49" s="11"/>
    </row>
    <row r="50" spans="2:17" ht="18.75" customHeight="1">
      <c r="B50" s="101" t="s">
        <v>141</v>
      </c>
      <c r="C50" s="36"/>
      <c r="D50" s="29"/>
      <c r="E50" s="29"/>
      <c r="F50" s="29"/>
      <c r="G50" s="29"/>
      <c r="H50" s="30"/>
      <c r="I50" s="11"/>
      <c r="J50" s="11"/>
      <c r="K50" s="11"/>
      <c r="L50" s="11"/>
      <c r="M50" s="11"/>
      <c r="N50" s="11"/>
      <c r="O50" s="11"/>
      <c r="P50" s="11"/>
      <c r="Q50" s="11"/>
    </row>
    <row r="51" spans="2:17" ht="9.9499999999999993" customHeight="1">
      <c r="D51" s="29"/>
      <c r="E51" s="29"/>
      <c r="F51" s="29"/>
      <c r="G51" s="53"/>
      <c r="H51" s="18"/>
      <c r="I51" s="11"/>
      <c r="J51" s="11"/>
      <c r="K51" s="11"/>
      <c r="L51" s="11"/>
      <c r="M51" s="11"/>
      <c r="N51" s="11"/>
      <c r="O51" s="11"/>
      <c r="P51" s="11"/>
      <c r="Q51" s="11"/>
    </row>
    <row r="52" spans="2:17">
      <c r="B52" s="329"/>
      <c r="C52" s="330"/>
      <c r="D52" s="330"/>
      <c r="E52" s="330"/>
      <c r="F52" s="331"/>
      <c r="G52" s="35"/>
      <c r="H52" s="49"/>
      <c r="I52" s="49"/>
      <c r="J52" s="49"/>
      <c r="K52" s="49"/>
      <c r="L52" s="49"/>
      <c r="M52" s="49"/>
      <c r="N52" s="49"/>
      <c r="O52" s="49"/>
      <c r="P52" s="49"/>
      <c r="Q52" s="49"/>
    </row>
    <row r="53" spans="2:17">
      <c r="B53" s="332"/>
      <c r="C53" s="333"/>
      <c r="D53" s="333"/>
      <c r="E53" s="333"/>
      <c r="F53" s="334"/>
      <c r="G53" s="35"/>
      <c r="H53" s="49"/>
      <c r="I53" s="49"/>
      <c r="J53" s="49"/>
      <c r="K53" s="49"/>
      <c r="L53" s="49"/>
      <c r="M53" s="49"/>
      <c r="N53" s="49"/>
      <c r="O53" s="49"/>
      <c r="P53" s="49"/>
      <c r="Q53" s="49"/>
    </row>
    <row r="54" spans="2:17">
      <c r="B54" s="332"/>
      <c r="C54" s="333"/>
      <c r="D54" s="333"/>
      <c r="E54" s="333"/>
      <c r="F54" s="334"/>
      <c r="G54" s="35"/>
      <c r="H54" s="49"/>
      <c r="I54" s="49"/>
      <c r="J54" s="49"/>
      <c r="K54" s="49"/>
      <c r="L54" s="49"/>
      <c r="M54" s="49"/>
      <c r="N54" s="49"/>
      <c r="O54" s="49"/>
      <c r="P54" s="49"/>
      <c r="Q54" s="49"/>
    </row>
    <row r="55" spans="2:17">
      <c r="B55" s="332"/>
      <c r="C55" s="333"/>
      <c r="D55" s="333"/>
      <c r="E55" s="333"/>
      <c r="F55" s="334"/>
      <c r="G55" s="35"/>
      <c r="H55" s="49"/>
      <c r="I55" s="49"/>
      <c r="J55" s="49"/>
      <c r="K55" s="49"/>
      <c r="L55" s="49"/>
      <c r="M55" s="49"/>
      <c r="N55" s="49"/>
      <c r="O55" s="49"/>
      <c r="P55" s="49"/>
      <c r="Q55" s="49"/>
    </row>
    <row r="56" spans="2:17">
      <c r="B56" s="332"/>
      <c r="C56" s="333"/>
      <c r="D56" s="333"/>
      <c r="E56" s="333"/>
      <c r="F56" s="334"/>
      <c r="G56" s="35"/>
      <c r="H56" s="49"/>
      <c r="I56" s="49"/>
      <c r="J56" s="49"/>
      <c r="K56" s="49"/>
      <c r="L56" s="49"/>
      <c r="M56" s="49"/>
      <c r="N56" s="49"/>
      <c r="O56" s="49"/>
      <c r="P56" s="49"/>
      <c r="Q56" s="49"/>
    </row>
    <row r="57" spans="2:17">
      <c r="B57" s="332"/>
      <c r="C57" s="333"/>
      <c r="D57" s="333"/>
      <c r="E57" s="333"/>
      <c r="F57" s="334"/>
      <c r="G57" s="35"/>
      <c r="H57" s="49"/>
      <c r="I57" s="49"/>
      <c r="J57" s="49"/>
      <c r="K57" s="49"/>
      <c r="L57" s="49"/>
      <c r="M57" s="49"/>
      <c r="N57" s="49"/>
      <c r="O57" s="49"/>
      <c r="P57" s="49"/>
      <c r="Q57" s="49"/>
    </row>
    <row r="58" spans="2:17">
      <c r="B58" s="332"/>
      <c r="C58" s="333"/>
      <c r="D58" s="333"/>
      <c r="E58" s="333"/>
      <c r="F58" s="334"/>
      <c r="G58" s="35"/>
      <c r="H58" s="49"/>
      <c r="I58" s="49"/>
      <c r="J58" s="49"/>
      <c r="K58" s="49"/>
      <c r="L58" s="49"/>
      <c r="M58" s="49"/>
      <c r="N58" s="49"/>
      <c r="O58" s="49"/>
      <c r="P58" s="49"/>
      <c r="Q58" s="49"/>
    </row>
    <row r="59" spans="2:17">
      <c r="B59" s="332"/>
      <c r="C59" s="333"/>
      <c r="D59" s="333"/>
      <c r="E59" s="333"/>
      <c r="F59" s="334"/>
      <c r="G59" s="35"/>
      <c r="H59" s="49"/>
      <c r="I59" s="49"/>
      <c r="J59" s="49"/>
      <c r="K59" s="49"/>
      <c r="L59" s="49"/>
      <c r="M59" s="49"/>
      <c r="N59" s="49"/>
      <c r="O59" s="49"/>
      <c r="P59" s="49"/>
      <c r="Q59" s="49"/>
    </row>
    <row r="60" spans="2:17">
      <c r="B60" s="332"/>
      <c r="C60" s="333"/>
      <c r="D60" s="333"/>
      <c r="E60" s="333"/>
      <c r="F60" s="334"/>
      <c r="G60" s="35"/>
      <c r="H60" s="49"/>
      <c r="I60" s="49"/>
      <c r="J60" s="49"/>
      <c r="K60" s="49"/>
      <c r="L60" s="49"/>
      <c r="M60" s="49"/>
      <c r="N60" s="49"/>
      <c r="O60" s="49"/>
      <c r="P60" s="49"/>
      <c r="Q60" s="49"/>
    </row>
    <row r="61" spans="2:17">
      <c r="B61" s="332"/>
      <c r="C61" s="333"/>
      <c r="D61" s="333"/>
      <c r="E61" s="333"/>
      <c r="F61" s="334"/>
      <c r="G61" s="35"/>
      <c r="H61" s="49"/>
      <c r="I61" s="49"/>
      <c r="J61" s="49"/>
      <c r="K61" s="49"/>
      <c r="L61" s="49"/>
      <c r="M61" s="49"/>
      <c r="N61" s="49"/>
      <c r="O61" s="49"/>
      <c r="P61" s="49"/>
      <c r="Q61" s="49"/>
    </row>
    <row r="62" spans="2:17">
      <c r="B62" s="332"/>
      <c r="C62" s="333"/>
      <c r="D62" s="333"/>
      <c r="E62" s="333"/>
      <c r="F62" s="334"/>
      <c r="G62" s="35"/>
      <c r="H62" s="49"/>
      <c r="I62" s="49"/>
      <c r="J62" s="49"/>
      <c r="K62" s="49"/>
      <c r="L62" s="49"/>
      <c r="M62" s="49"/>
      <c r="N62" s="49"/>
      <c r="O62" s="49"/>
      <c r="P62" s="49"/>
      <c r="Q62" s="49"/>
    </row>
    <row r="63" spans="2:17">
      <c r="B63" s="332"/>
      <c r="C63" s="333"/>
      <c r="D63" s="333"/>
      <c r="E63" s="333"/>
      <c r="F63" s="334"/>
      <c r="G63" s="35"/>
      <c r="H63" s="49"/>
      <c r="I63" s="49"/>
      <c r="J63" s="49"/>
      <c r="K63" s="49"/>
      <c r="L63" s="49"/>
      <c r="M63" s="49"/>
      <c r="N63" s="49"/>
      <c r="O63" s="49"/>
      <c r="P63" s="49"/>
      <c r="Q63" s="49"/>
    </row>
    <row r="64" spans="2:17">
      <c r="B64" s="332"/>
      <c r="C64" s="333"/>
      <c r="D64" s="333"/>
      <c r="E64" s="333"/>
      <c r="F64" s="334"/>
      <c r="G64" s="35"/>
      <c r="H64" s="49"/>
      <c r="I64" s="49"/>
      <c r="J64" s="49"/>
      <c r="K64" s="49"/>
      <c r="L64" s="49"/>
      <c r="M64" s="49"/>
      <c r="N64" s="49"/>
      <c r="O64" s="49"/>
      <c r="P64" s="49"/>
      <c r="Q64" s="49"/>
    </row>
    <row r="65" spans="2:17">
      <c r="B65" s="332"/>
      <c r="C65" s="333"/>
      <c r="D65" s="333"/>
      <c r="E65" s="333"/>
      <c r="F65" s="334"/>
      <c r="G65" s="35"/>
      <c r="H65" s="49"/>
      <c r="I65" s="49"/>
      <c r="J65" s="49"/>
      <c r="K65" s="49"/>
      <c r="L65" s="49"/>
      <c r="M65" s="49"/>
      <c r="N65" s="49"/>
      <c r="O65" s="49"/>
      <c r="P65" s="49"/>
      <c r="Q65" s="49"/>
    </row>
    <row r="66" spans="2:17">
      <c r="B66" s="332"/>
      <c r="C66" s="333"/>
      <c r="D66" s="333"/>
      <c r="E66" s="333"/>
      <c r="F66" s="334"/>
      <c r="G66" s="35"/>
      <c r="H66" s="49"/>
      <c r="I66" s="49"/>
      <c r="J66" s="49"/>
      <c r="K66" s="49"/>
      <c r="L66" s="49"/>
      <c r="M66" s="49"/>
      <c r="N66" s="49"/>
      <c r="O66" s="49"/>
      <c r="P66" s="49"/>
      <c r="Q66" s="49"/>
    </row>
    <row r="67" spans="2:17">
      <c r="B67" s="332"/>
      <c r="C67" s="333"/>
      <c r="D67" s="333"/>
      <c r="E67" s="333"/>
      <c r="F67" s="334"/>
      <c r="G67" s="35"/>
      <c r="H67" s="49"/>
      <c r="I67" s="49"/>
      <c r="J67" s="49"/>
      <c r="K67" s="49"/>
      <c r="L67" s="49"/>
      <c r="M67" s="49"/>
      <c r="N67" s="49"/>
      <c r="O67" s="49"/>
      <c r="P67" s="49"/>
      <c r="Q67" s="49"/>
    </row>
    <row r="68" spans="2:17">
      <c r="B68" s="332"/>
      <c r="C68" s="333"/>
      <c r="D68" s="333"/>
      <c r="E68" s="333"/>
      <c r="F68" s="334"/>
      <c r="G68" s="35"/>
      <c r="H68" s="49"/>
      <c r="I68" s="49"/>
      <c r="J68" s="49"/>
      <c r="K68" s="49"/>
      <c r="L68" s="49"/>
      <c r="M68" s="49"/>
      <c r="N68" s="49"/>
      <c r="O68" s="49"/>
      <c r="P68" s="49"/>
      <c r="Q68" s="49"/>
    </row>
    <row r="69" spans="2:17">
      <c r="B69" s="332"/>
      <c r="C69" s="333"/>
      <c r="D69" s="333"/>
      <c r="E69" s="333"/>
      <c r="F69" s="334"/>
      <c r="G69" s="35"/>
      <c r="H69" s="49"/>
      <c r="I69" s="49"/>
      <c r="J69" s="49"/>
      <c r="K69" s="49"/>
      <c r="L69" s="49"/>
      <c r="M69" s="49"/>
      <c r="N69" s="49"/>
      <c r="O69" s="49"/>
      <c r="P69" s="49"/>
      <c r="Q69" s="49"/>
    </row>
    <row r="70" spans="2:17">
      <c r="B70" s="332"/>
      <c r="C70" s="333"/>
      <c r="D70" s="333"/>
      <c r="E70" s="333"/>
      <c r="F70" s="334"/>
      <c r="G70" s="35"/>
      <c r="H70" s="49"/>
      <c r="I70" s="49"/>
      <c r="J70" s="49"/>
      <c r="K70" s="49"/>
      <c r="L70" s="49"/>
      <c r="M70" s="49"/>
      <c r="N70" s="49"/>
      <c r="O70" s="49"/>
      <c r="P70" s="49"/>
      <c r="Q70" s="49"/>
    </row>
    <row r="71" spans="2:17">
      <c r="B71" s="332"/>
      <c r="C71" s="333"/>
      <c r="D71" s="333"/>
      <c r="E71" s="333"/>
      <c r="F71" s="334"/>
      <c r="G71" s="35"/>
      <c r="H71" s="49"/>
      <c r="I71" s="49"/>
      <c r="J71" s="49"/>
      <c r="K71" s="49"/>
      <c r="L71" s="49"/>
      <c r="M71" s="49"/>
      <c r="N71" s="49"/>
      <c r="O71" s="49"/>
      <c r="P71" s="49"/>
      <c r="Q71" s="49"/>
    </row>
    <row r="72" spans="2:17">
      <c r="B72" s="332"/>
      <c r="C72" s="333"/>
      <c r="D72" s="333"/>
      <c r="E72" s="333"/>
      <c r="F72" s="334"/>
      <c r="G72" s="35"/>
      <c r="H72" s="49"/>
      <c r="I72" s="49"/>
      <c r="J72" s="49"/>
      <c r="K72" s="49"/>
      <c r="L72" s="49"/>
      <c r="M72" s="49"/>
      <c r="N72" s="49"/>
      <c r="O72" s="49"/>
      <c r="P72" s="49"/>
      <c r="Q72" s="49"/>
    </row>
    <row r="73" spans="2:17">
      <c r="B73" s="332"/>
      <c r="C73" s="333"/>
      <c r="D73" s="333"/>
      <c r="E73" s="333"/>
      <c r="F73" s="334"/>
      <c r="G73" s="35"/>
      <c r="H73" s="49"/>
      <c r="I73" s="49"/>
      <c r="J73" s="49"/>
      <c r="K73" s="49"/>
      <c r="L73" s="49"/>
      <c r="M73" s="49"/>
      <c r="N73" s="49"/>
      <c r="O73" s="49"/>
      <c r="P73" s="49"/>
      <c r="Q73" s="49"/>
    </row>
    <row r="74" spans="2:17">
      <c r="B74" s="332"/>
      <c r="C74" s="333"/>
      <c r="D74" s="333"/>
      <c r="E74" s="333"/>
      <c r="F74" s="334"/>
      <c r="G74" s="35"/>
      <c r="H74" s="49"/>
      <c r="I74" s="49"/>
      <c r="J74" s="49"/>
      <c r="K74" s="49"/>
      <c r="L74" s="49"/>
      <c r="M74" s="49"/>
      <c r="N74" s="49"/>
      <c r="O74" s="49"/>
      <c r="P74" s="49"/>
      <c r="Q74" s="49"/>
    </row>
    <row r="75" spans="2:17">
      <c r="B75" s="332"/>
      <c r="C75" s="333"/>
      <c r="D75" s="333"/>
      <c r="E75" s="333"/>
      <c r="F75" s="334"/>
      <c r="G75" s="35"/>
      <c r="H75" s="49"/>
      <c r="I75" s="49"/>
      <c r="J75" s="49"/>
      <c r="K75" s="49"/>
      <c r="L75" s="49"/>
      <c r="M75" s="49"/>
      <c r="N75" s="49"/>
      <c r="O75" s="49"/>
      <c r="P75" s="49"/>
      <c r="Q75" s="49"/>
    </row>
    <row r="76" spans="2:17">
      <c r="B76" s="332"/>
      <c r="C76" s="333"/>
      <c r="D76" s="333"/>
      <c r="E76" s="333"/>
      <c r="F76" s="334"/>
      <c r="G76" s="35"/>
      <c r="H76" s="49"/>
      <c r="I76" s="49"/>
      <c r="J76" s="49"/>
      <c r="K76" s="49"/>
      <c r="L76" s="49"/>
      <c r="M76" s="49"/>
      <c r="N76" s="49"/>
      <c r="O76" s="49"/>
      <c r="P76" s="49"/>
      <c r="Q76" s="49"/>
    </row>
    <row r="77" spans="2:17">
      <c r="B77" s="332"/>
      <c r="C77" s="333"/>
      <c r="D77" s="333"/>
      <c r="E77" s="333"/>
      <c r="F77" s="334"/>
      <c r="G77" s="35"/>
      <c r="H77" s="49"/>
      <c r="I77" s="49"/>
      <c r="J77" s="49"/>
      <c r="K77" s="49"/>
      <c r="L77" s="49"/>
      <c r="M77" s="49"/>
      <c r="N77" s="49"/>
      <c r="O77" s="49"/>
      <c r="P77" s="49"/>
      <c r="Q77" s="49"/>
    </row>
    <row r="78" spans="2:17">
      <c r="B78" s="332"/>
      <c r="C78" s="333"/>
      <c r="D78" s="333"/>
      <c r="E78" s="333"/>
      <c r="F78" s="334"/>
      <c r="G78" s="35"/>
      <c r="H78" s="49"/>
      <c r="I78" s="49"/>
      <c r="J78" s="49"/>
      <c r="K78" s="49"/>
      <c r="L78" s="49"/>
      <c r="M78" s="49"/>
      <c r="N78" s="49"/>
      <c r="O78" s="49"/>
      <c r="P78" s="49"/>
      <c r="Q78" s="49"/>
    </row>
    <row r="79" spans="2:17">
      <c r="B79" s="332"/>
      <c r="C79" s="333"/>
      <c r="D79" s="333"/>
      <c r="E79" s="333"/>
      <c r="F79" s="334"/>
      <c r="G79" s="35"/>
      <c r="H79" s="49"/>
      <c r="I79" s="49"/>
      <c r="J79" s="49"/>
      <c r="K79" s="49"/>
      <c r="L79" s="49"/>
      <c r="M79" s="49"/>
      <c r="N79" s="49"/>
      <c r="O79" s="49"/>
      <c r="P79" s="49"/>
      <c r="Q79" s="49"/>
    </row>
    <row r="80" spans="2:17">
      <c r="B80" s="332"/>
      <c r="C80" s="333"/>
      <c r="D80" s="333"/>
      <c r="E80" s="333"/>
      <c r="F80" s="334"/>
      <c r="G80" s="35"/>
      <c r="H80" s="49"/>
      <c r="I80" s="49"/>
      <c r="J80" s="49"/>
      <c r="K80" s="49"/>
      <c r="L80" s="49"/>
      <c r="M80" s="49"/>
      <c r="N80" s="49"/>
      <c r="O80" s="49"/>
      <c r="P80" s="49"/>
      <c r="Q80" s="49"/>
    </row>
    <row r="81" spans="2:17">
      <c r="B81" s="332"/>
      <c r="C81" s="333"/>
      <c r="D81" s="333"/>
      <c r="E81" s="333"/>
      <c r="F81" s="334"/>
      <c r="G81" s="11"/>
      <c r="H81" s="49"/>
      <c r="I81" s="49"/>
      <c r="J81" s="49"/>
      <c r="K81" s="49"/>
      <c r="L81" s="49"/>
      <c r="M81" s="49"/>
      <c r="N81" s="49"/>
      <c r="O81" s="49"/>
      <c r="P81" s="49"/>
      <c r="Q81" s="49"/>
    </row>
    <row r="82" spans="2:17">
      <c r="B82" s="332"/>
      <c r="C82" s="333"/>
      <c r="D82" s="333"/>
      <c r="E82" s="333"/>
      <c r="F82" s="334"/>
      <c r="G82" s="11"/>
      <c r="H82" s="49"/>
      <c r="I82" s="49"/>
      <c r="J82" s="49"/>
      <c r="K82" s="49"/>
      <c r="L82" s="49"/>
      <c r="M82" s="49"/>
      <c r="N82" s="49"/>
      <c r="O82" s="49"/>
      <c r="P82" s="49"/>
      <c r="Q82" s="49"/>
    </row>
    <row r="83" spans="2:17">
      <c r="B83" s="332"/>
      <c r="C83" s="333"/>
      <c r="D83" s="333"/>
      <c r="E83" s="333"/>
      <c r="F83" s="334"/>
      <c r="G83" s="11"/>
      <c r="H83" s="49"/>
      <c r="I83" s="49"/>
      <c r="J83" s="49"/>
      <c r="K83" s="49"/>
      <c r="L83" s="49"/>
      <c r="M83" s="49"/>
      <c r="N83" s="49"/>
      <c r="O83" s="49"/>
      <c r="P83" s="49"/>
      <c r="Q83" s="49"/>
    </row>
    <row r="84" spans="2:17">
      <c r="B84" s="332"/>
      <c r="C84" s="333"/>
      <c r="D84" s="333"/>
      <c r="E84" s="333"/>
      <c r="F84" s="334"/>
      <c r="G84" s="11"/>
      <c r="H84" s="49"/>
      <c r="I84" s="49"/>
      <c r="J84" s="49"/>
      <c r="K84" s="49"/>
      <c r="L84" s="49"/>
      <c r="M84" s="49"/>
      <c r="N84" s="49"/>
      <c r="O84" s="49"/>
      <c r="P84" s="49"/>
      <c r="Q84" s="49"/>
    </row>
    <row r="85" spans="2:17">
      <c r="B85" s="335"/>
      <c r="C85" s="336"/>
      <c r="D85" s="336"/>
      <c r="E85" s="336"/>
      <c r="F85" s="337"/>
      <c r="G85" s="11"/>
      <c r="H85" s="49"/>
      <c r="I85" s="49"/>
      <c r="J85" s="49"/>
      <c r="K85" s="49"/>
      <c r="L85" s="49"/>
      <c r="M85" s="49"/>
      <c r="N85" s="49"/>
      <c r="O85" s="49"/>
      <c r="P85" s="49"/>
      <c r="Q85" s="49"/>
    </row>
    <row r="86" spans="2:17" ht="9.9499999999999993" customHeight="1">
      <c r="B86" s="11"/>
      <c r="C86" s="11"/>
      <c r="D86" s="11"/>
      <c r="E86" s="11"/>
      <c r="F86" s="11"/>
      <c r="G86" s="11"/>
      <c r="H86" s="11"/>
      <c r="I86" s="11"/>
      <c r="J86" s="11"/>
      <c r="K86" s="11"/>
      <c r="L86" s="11"/>
      <c r="M86" s="11"/>
      <c r="N86" s="11"/>
      <c r="O86" s="11"/>
      <c r="P86" s="11"/>
      <c r="Q86" s="11"/>
    </row>
    <row r="87" spans="2:17" ht="9.9499999999999993" customHeight="1">
      <c r="B87" s="11"/>
      <c r="C87" s="11"/>
      <c r="D87" s="11"/>
      <c r="E87" s="11"/>
      <c r="F87" s="11"/>
      <c r="G87" s="11"/>
      <c r="H87" s="11"/>
      <c r="I87" s="11"/>
      <c r="J87" s="11"/>
      <c r="K87" s="11"/>
      <c r="L87" s="11"/>
      <c r="M87" s="11"/>
      <c r="N87" s="11"/>
      <c r="O87" s="11"/>
      <c r="P87" s="11"/>
      <c r="Q87" s="11"/>
    </row>
    <row r="88" spans="2:17" ht="9.9499999999999993" customHeight="1">
      <c r="B88" s="11"/>
      <c r="C88" s="11"/>
      <c r="D88" s="11"/>
      <c r="E88" s="11"/>
      <c r="F88" s="11"/>
      <c r="G88" s="11"/>
      <c r="H88" s="11"/>
      <c r="I88" s="11"/>
      <c r="J88" s="11"/>
      <c r="K88" s="11"/>
      <c r="L88" s="11"/>
      <c r="M88" s="11"/>
      <c r="N88" s="11"/>
      <c r="O88" s="11"/>
      <c r="P88" s="11"/>
      <c r="Q88" s="11"/>
    </row>
    <row r="89" spans="2:17" ht="18">
      <c r="B89" s="102" t="s">
        <v>142</v>
      </c>
      <c r="C89" s="11"/>
      <c r="D89" s="11"/>
      <c r="E89" s="11"/>
      <c r="F89" s="11"/>
      <c r="G89" s="11"/>
      <c r="H89" s="11"/>
      <c r="I89" s="11"/>
      <c r="J89" s="11"/>
      <c r="K89" s="11"/>
      <c r="L89" s="11"/>
      <c r="M89" s="11"/>
      <c r="N89" s="11"/>
      <c r="O89" s="11"/>
      <c r="P89" s="11"/>
      <c r="Q89" s="11"/>
    </row>
    <row r="90" spans="2:17" ht="9.9499999999999993" customHeight="1">
      <c r="B90" s="11"/>
      <c r="C90" s="11"/>
      <c r="D90" s="11"/>
      <c r="E90" s="11"/>
      <c r="F90" s="11"/>
      <c r="G90" s="11"/>
      <c r="H90" s="11"/>
      <c r="I90" s="11"/>
      <c r="J90" s="11"/>
      <c r="K90" s="11"/>
      <c r="L90" s="11"/>
      <c r="M90" s="11"/>
      <c r="N90" s="11"/>
      <c r="O90" s="11"/>
      <c r="P90" s="11"/>
      <c r="Q90" s="11"/>
    </row>
    <row r="91" spans="2:17">
      <c r="B91" s="329"/>
      <c r="C91" s="330"/>
      <c r="D91" s="330"/>
      <c r="E91" s="330"/>
      <c r="F91" s="331"/>
      <c r="G91" s="11"/>
      <c r="H91" s="11"/>
      <c r="I91" s="11"/>
      <c r="J91" s="11"/>
      <c r="K91" s="11"/>
      <c r="L91" s="11"/>
      <c r="M91" s="11"/>
      <c r="N91" s="11"/>
      <c r="O91" s="11"/>
      <c r="P91" s="11"/>
      <c r="Q91" s="11"/>
    </row>
    <row r="92" spans="2:17">
      <c r="B92" s="332"/>
      <c r="C92" s="333"/>
      <c r="D92" s="333"/>
      <c r="E92" s="333"/>
      <c r="F92" s="334"/>
      <c r="G92" s="11"/>
      <c r="H92" s="11"/>
      <c r="I92" s="11"/>
      <c r="J92" s="11"/>
      <c r="K92" s="11"/>
      <c r="L92" s="11"/>
      <c r="M92" s="11"/>
      <c r="N92" s="11"/>
      <c r="O92" s="11"/>
      <c r="P92" s="11"/>
      <c r="Q92" s="11"/>
    </row>
    <row r="93" spans="2:17">
      <c r="B93" s="332"/>
      <c r="C93" s="333"/>
      <c r="D93" s="333"/>
      <c r="E93" s="333"/>
      <c r="F93" s="334"/>
      <c r="G93" s="11"/>
      <c r="H93" s="11"/>
      <c r="I93" s="11"/>
      <c r="J93" s="11"/>
      <c r="K93" s="11"/>
      <c r="L93" s="11"/>
      <c r="M93" s="11"/>
      <c r="N93" s="11"/>
      <c r="O93" s="11"/>
      <c r="P93" s="11"/>
      <c r="Q93" s="11"/>
    </row>
    <row r="94" spans="2:17">
      <c r="B94" s="332"/>
      <c r="C94" s="333"/>
      <c r="D94" s="333"/>
      <c r="E94" s="333"/>
      <c r="F94" s="334"/>
      <c r="G94" s="11"/>
      <c r="H94" s="11"/>
      <c r="I94" s="11"/>
      <c r="J94" s="11"/>
      <c r="K94" s="11"/>
      <c r="L94" s="11"/>
      <c r="M94" s="11"/>
      <c r="N94" s="11"/>
      <c r="O94" s="11"/>
      <c r="P94" s="11"/>
      <c r="Q94" s="11"/>
    </row>
    <row r="95" spans="2:17">
      <c r="B95" s="332"/>
      <c r="C95" s="333"/>
      <c r="D95" s="333"/>
      <c r="E95" s="333"/>
      <c r="F95" s="334"/>
      <c r="G95" s="11"/>
      <c r="H95" s="11"/>
      <c r="I95" s="11"/>
      <c r="J95" s="11"/>
      <c r="K95" s="11"/>
      <c r="L95" s="11"/>
      <c r="M95" s="11"/>
      <c r="N95" s="11"/>
      <c r="O95" s="11"/>
      <c r="P95" s="11"/>
      <c r="Q95" s="11"/>
    </row>
    <row r="96" spans="2:17">
      <c r="B96" s="332"/>
      <c r="C96" s="333"/>
      <c r="D96" s="333"/>
      <c r="E96" s="333"/>
      <c r="F96" s="334"/>
      <c r="G96" s="11"/>
      <c r="H96" s="11"/>
      <c r="I96" s="11"/>
      <c r="J96" s="11"/>
      <c r="K96" s="11"/>
      <c r="L96" s="11"/>
      <c r="M96" s="11"/>
      <c r="N96" s="11"/>
      <c r="O96" s="11"/>
      <c r="P96" s="11"/>
      <c r="Q96" s="11"/>
    </row>
    <row r="97" spans="2:17">
      <c r="B97" s="332"/>
      <c r="C97" s="333"/>
      <c r="D97" s="333"/>
      <c r="E97" s="333"/>
      <c r="F97" s="334"/>
      <c r="G97" s="11"/>
      <c r="H97" s="11"/>
      <c r="I97" s="11"/>
      <c r="J97" s="11"/>
      <c r="K97" s="11"/>
      <c r="L97" s="11"/>
      <c r="M97" s="11"/>
      <c r="N97" s="11"/>
      <c r="O97" s="11"/>
      <c r="P97" s="11"/>
      <c r="Q97" s="11"/>
    </row>
    <row r="98" spans="2:17">
      <c r="B98" s="332"/>
      <c r="C98" s="333"/>
      <c r="D98" s="333"/>
      <c r="E98" s="333"/>
      <c r="F98" s="334"/>
      <c r="G98" s="11"/>
      <c r="H98" s="11"/>
      <c r="I98" s="11"/>
      <c r="J98" s="11"/>
      <c r="K98" s="11"/>
      <c r="L98" s="11"/>
      <c r="M98" s="11"/>
      <c r="N98" s="11"/>
      <c r="O98" s="11"/>
      <c r="P98" s="11"/>
      <c r="Q98" s="11"/>
    </row>
    <row r="99" spans="2:17">
      <c r="B99" s="332"/>
      <c r="C99" s="333"/>
      <c r="D99" s="333"/>
      <c r="E99" s="333"/>
      <c r="F99" s="334"/>
      <c r="G99" s="11"/>
      <c r="H99" s="11"/>
      <c r="I99" s="11"/>
      <c r="J99" s="11"/>
      <c r="K99" s="11"/>
      <c r="L99" s="11"/>
      <c r="M99" s="11"/>
      <c r="N99" s="11"/>
      <c r="O99" s="11"/>
      <c r="P99" s="11"/>
      <c r="Q99" s="11"/>
    </row>
    <row r="100" spans="2:17">
      <c r="B100" s="332"/>
      <c r="C100" s="333"/>
      <c r="D100" s="333"/>
      <c r="E100" s="333"/>
      <c r="F100" s="334"/>
      <c r="G100" s="11"/>
      <c r="H100" s="11"/>
      <c r="I100" s="11"/>
      <c r="J100" s="11"/>
      <c r="K100" s="11"/>
      <c r="L100" s="11"/>
      <c r="M100" s="11"/>
      <c r="N100" s="11"/>
      <c r="O100" s="11"/>
      <c r="P100" s="11"/>
      <c r="Q100" s="11"/>
    </row>
    <row r="101" spans="2:17">
      <c r="B101" s="332"/>
      <c r="C101" s="333"/>
      <c r="D101" s="333"/>
      <c r="E101" s="333"/>
      <c r="F101" s="334"/>
      <c r="G101" s="11"/>
      <c r="H101" s="11"/>
      <c r="I101" s="11"/>
      <c r="J101" s="11"/>
      <c r="K101" s="11"/>
      <c r="L101" s="11"/>
      <c r="M101" s="11"/>
      <c r="N101" s="11"/>
      <c r="O101" s="11"/>
      <c r="P101" s="11"/>
      <c r="Q101" s="11"/>
    </row>
    <row r="102" spans="2:17">
      <c r="B102" s="332"/>
      <c r="C102" s="333"/>
      <c r="D102" s="333"/>
      <c r="E102" s="333"/>
      <c r="F102" s="334"/>
      <c r="G102" s="11"/>
      <c r="H102" s="11"/>
      <c r="I102" s="11"/>
      <c r="J102" s="11"/>
      <c r="K102" s="11"/>
      <c r="L102" s="11"/>
      <c r="M102" s="11"/>
      <c r="N102" s="11"/>
      <c r="O102" s="11"/>
      <c r="P102" s="11"/>
      <c r="Q102" s="11"/>
    </row>
    <row r="103" spans="2:17">
      <c r="B103" s="332"/>
      <c r="C103" s="333"/>
      <c r="D103" s="333"/>
      <c r="E103" s="333"/>
      <c r="F103" s="334"/>
      <c r="G103" s="11"/>
      <c r="H103" s="11"/>
      <c r="I103" s="11"/>
      <c r="J103" s="11"/>
      <c r="K103" s="11"/>
      <c r="L103" s="11"/>
      <c r="M103" s="11"/>
      <c r="N103" s="11"/>
      <c r="O103" s="11"/>
      <c r="P103" s="11"/>
      <c r="Q103" s="11"/>
    </row>
    <row r="104" spans="2:17">
      <c r="B104" s="332"/>
      <c r="C104" s="333"/>
      <c r="D104" s="333"/>
      <c r="E104" s="333"/>
      <c r="F104" s="334"/>
      <c r="G104" s="11"/>
      <c r="H104" s="11"/>
      <c r="I104" s="11"/>
      <c r="J104" s="11"/>
      <c r="K104" s="11"/>
      <c r="L104" s="11"/>
      <c r="M104" s="11"/>
      <c r="N104" s="11"/>
      <c r="O104" s="11"/>
      <c r="P104" s="11"/>
      <c r="Q104" s="11"/>
    </row>
    <row r="105" spans="2:17">
      <c r="B105" s="332"/>
      <c r="C105" s="333"/>
      <c r="D105" s="333"/>
      <c r="E105" s="333"/>
      <c r="F105" s="334"/>
      <c r="G105" s="11"/>
      <c r="H105" s="11"/>
      <c r="I105" s="11"/>
      <c r="J105" s="11"/>
      <c r="K105" s="11"/>
      <c r="L105" s="11"/>
      <c r="M105" s="11"/>
      <c r="N105" s="11"/>
      <c r="O105" s="11"/>
      <c r="P105" s="11"/>
      <c r="Q105" s="11"/>
    </row>
    <row r="106" spans="2:17">
      <c r="B106" s="332"/>
      <c r="C106" s="333"/>
      <c r="D106" s="333"/>
      <c r="E106" s="333"/>
      <c r="F106" s="334"/>
      <c r="G106" s="11"/>
      <c r="H106" s="11"/>
      <c r="I106" s="11"/>
      <c r="J106" s="11"/>
      <c r="K106" s="11"/>
      <c r="L106" s="11"/>
      <c r="M106" s="11"/>
      <c r="N106" s="11"/>
      <c r="O106" s="11"/>
      <c r="P106" s="11"/>
      <c r="Q106" s="11"/>
    </row>
    <row r="107" spans="2:17">
      <c r="B107" s="332"/>
      <c r="C107" s="333"/>
      <c r="D107" s="333"/>
      <c r="E107" s="333"/>
      <c r="F107" s="334"/>
      <c r="G107" s="11"/>
      <c r="H107" s="11"/>
      <c r="I107" s="11"/>
      <c r="J107" s="11"/>
      <c r="K107" s="11"/>
      <c r="L107" s="11"/>
      <c r="M107" s="11"/>
      <c r="N107" s="11"/>
      <c r="O107" s="11"/>
      <c r="P107" s="11"/>
      <c r="Q107" s="11"/>
    </row>
    <row r="108" spans="2:17">
      <c r="B108" s="332"/>
      <c r="C108" s="333"/>
      <c r="D108" s="333"/>
      <c r="E108" s="333"/>
      <c r="F108" s="334"/>
      <c r="G108" s="11"/>
      <c r="H108" s="11"/>
      <c r="I108" s="11"/>
      <c r="J108" s="11"/>
      <c r="K108" s="11"/>
      <c r="L108" s="11"/>
      <c r="M108" s="11"/>
      <c r="N108" s="11"/>
      <c r="O108" s="11"/>
      <c r="P108" s="11"/>
      <c r="Q108" s="11"/>
    </row>
    <row r="109" spans="2:17">
      <c r="B109" s="332"/>
      <c r="C109" s="333"/>
      <c r="D109" s="333"/>
      <c r="E109" s="333"/>
      <c r="F109" s="334"/>
      <c r="G109" s="11"/>
      <c r="H109" s="11"/>
      <c r="I109" s="11"/>
      <c r="J109" s="11"/>
      <c r="K109" s="11"/>
      <c r="L109" s="11"/>
      <c r="M109" s="11"/>
      <c r="N109" s="11"/>
      <c r="O109" s="11"/>
      <c r="P109" s="11"/>
      <c r="Q109" s="11"/>
    </row>
    <row r="110" spans="2:17">
      <c r="B110" s="332"/>
      <c r="C110" s="333"/>
      <c r="D110" s="333"/>
      <c r="E110" s="333"/>
      <c r="F110" s="334"/>
      <c r="G110" s="11"/>
      <c r="H110" s="11"/>
      <c r="I110" s="11"/>
      <c r="J110" s="11"/>
      <c r="K110" s="11"/>
      <c r="L110" s="11"/>
      <c r="M110" s="11"/>
      <c r="N110" s="11"/>
      <c r="O110" s="11"/>
      <c r="P110" s="11"/>
      <c r="Q110" s="11"/>
    </row>
    <row r="111" spans="2:17">
      <c r="B111" s="332"/>
      <c r="C111" s="333"/>
      <c r="D111" s="333"/>
      <c r="E111" s="333"/>
      <c r="F111" s="334"/>
      <c r="G111" s="11"/>
      <c r="H111" s="11"/>
      <c r="I111" s="11"/>
      <c r="J111" s="11"/>
      <c r="K111" s="11"/>
      <c r="L111" s="11"/>
      <c r="M111" s="11"/>
      <c r="N111" s="11"/>
      <c r="O111" s="11"/>
      <c r="P111" s="11"/>
      <c r="Q111" s="11"/>
    </row>
    <row r="112" spans="2:17">
      <c r="B112" s="332"/>
      <c r="C112" s="333"/>
      <c r="D112" s="333"/>
      <c r="E112" s="333"/>
      <c r="F112" s="334"/>
      <c r="G112" s="11"/>
      <c r="H112" s="11"/>
      <c r="I112" s="11"/>
      <c r="J112" s="11"/>
      <c r="K112" s="11"/>
      <c r="L112" s="11"/>
      <c r="M112" s="11"/>
      <c r="N112" s="11"/>
      <c r="O112" s="11"/>
      <c r="P112" s="11"/>
      <c r="Q112" s="11"/>
    </row>
    <row r="113" spans="2:17">
      <c r="B113" s="332"/>
      <c r="C113" s="333"/>
      <c r="D113" s="333"/>
      <c r="E113" s="333"/>
      <c r="F113" s="334"/>
      <c r="G113" s="11"/>
      <c r="H113" s="11"/>
      <c r="I113" s="11"/>
      <c r="J113" s="11"/>
      <c r="K113" s="11"/>
      <c r="L113" s="11"/>
      <c r="M113" s="11"/>
      <c r="N113" s="11"/>
      <c r="O113" s="11"/>
      <c r="P113" s="11"/>
      <c r="Q113" s="11"/>
    </row>
    <row r="114" spans="2:17">
      <c r="B114" s="332"/>
      <c r="C114" s="333"/>
      <c r="D114" s="333"/>
      <c r="E114" s="333"/>
      <c r="F114" s="334"/>
      <c r="G114" s="11"/>
      <c r="H114" s="11"/>
      <c r="I114" s="11"/>
      <c r="J114" s="11"/>
      <c r="K114" s="11"/>
      <c r="L114" s="11"/>
      <c r="M114" s="11"/>
      <c r="N114" s="11"/>
      <c r="O114" s="11"/>
      <c r="P114" s="11"/>
      <c r="Q114" s="11"/>
    </row>
    <row r="115" spans="2:17">
      <c r="B115" s="332"/>
      <c r="C115" s="333"/>
      <c r="D115" s="333"/>
      <c r="E115" s="333"/>
      <c r="F115" s="334"/>
      <c r="G115" s="11"/>
      <c r="H115" s="11"/>
      <c r="I115" s="11"/>
      <c r="J115" s="11"/>
      <c r="K115" s="11"/>
      <c r="L115" s="11"/>
      <c r="M115" s="11"/>
      <c r="N115" s="11"/>
      <c r="O115" s="11"/>
      <c r="P115" s="11"/>
      <c r="Q115" s="11"/>
    </row>
    <row r="116" spans="2:17">
      <c r="B116" s="332"/>
      <c r="C116" s="333"/>
      <c r="D116" s="333"/>
      <c r="E116" s="333"/>
      <c r="F116" s="334"/>
      <c r="G116" s="11"/>
      <c r="H116" s="11"/>
      <c r="I116" s="11"/>
      <c r="J116" s="11"/>
      <c r="K116" s="11"/>
      <c r="L116" s="11"/>
      <c r="M116" s="11"/>
      <c r="N116" s="11"/>
      <c r="O116" s="11"/>
      <c r="P116" s="11"/>
      <c r="Q116" s="11"/>
    </row>
    <row r="117" spans="2:17">
      <c r="B117" s="332"/>
      <c r="C117" s="333"/>
      <c r="D117" s="333"/>
      <c r="E117" s="333"/>
      <c r="F117" s="334"/>
      <c r="G117" s="11"/>
      <c r="H117" s="11"/>
      <c r="I117" s="11"/>
      <c r="J117" s="11"/>
      <c r="K117" s="11"/>
      <c r="L117" s="11"/>
      <c r="M117" s="11"/>
      <c r="N117" s="11"/>
      <c r="O117" s="11"/>
      <c r="P117" s="11"/>
      <c r="Q117" s="11"/>
    </row>
    <row r="118" spans="2:17">
      <c r="B118" s="332"/>
      <c r="C118" s="333"/>
      <c r="D118" s="333"/>
      <c r="E118" s="333"/>
      <c r="F118" s="334"/>
      <c r="G118" s="11"/>
      <c r="H118" s="11"/>
      <c r="I118" s="11"/>
      <c r="J118" s="11"/>
      <c r="K118" s="11"/>
      <c r="L118" s="11"/>
      <c r="M118" s="11"/>
      <c r="N118" s="11"/>
      <c r="O118" s="11"/>
      <c r="P118" s="11"/>
      <c r="Q118" s="11"/>
    </row>
    <row r="119" spans="2:17">
      <c r="B119" s="332"/>
      <c r="C119" s="333"/>
      <c r="D119" s="333"/>
      <c r="E119" s="333"/>
      <c r="F119" s="334"/>
      <c r="G119" s="11"/>
      <c r="H119" s="11"/>
      <c r="I119" s="11"/>
      <c r="J119" s="11"/>
      <c r="K119" s="11"/>
      <c r="L119" s="11"/>
      <c r="M119" s="11"/>
      <c r="N119" s="11"/>
      <c r="O119" s="11"/>
      <c r="P119" s="11"/>
      <c r="Q119" s="11"/>
    </row>
    <row r="120" spans="2:17">
      <c r="B120" s="332"/>
      <c r="C120" s="333"/>
      <c r="D120" s="333"/>
      <c r="E120" s="333"/>
      <c r="F120" s="334"/>
      <c r="G120" s="11"/>
      <c r="H120" s="11"/>
      <c r="I120" s="11"/>
      <c r="J120" s="11"/>
      <c r="K120" s="11"/>
      <c r="L120" s="11"/>
      <c r="M120" s="11"/>
      <c r="N120" s="11"/>
      <c r="O120" s="11"/>
      <c r="P120" s="11"/>
      <c r="Q120" s="11"/>
    </row>
    <row r="121" spans="2:17">
      <c r="B121" s="332"/>
      <c r="C121" s="333"/>
      <c r="D121" s="333"/>
      <c r="E121" s="333"/>
      <c r="F121" s="334"/>
      <c r="G121" s="11"/>
      <c r="H121" s="11"/>
      <c r="I121" s="11"/>
      <c r="J121" s="11"/>
      <c r="K121" s="11"/>
      <c r="L121" s="11"/>
      <c r="M121" s="11"/>
      <c r="N121" s="11"/>
      <c r="O121" s="11"/>
      <c r="P121" s="11"/>
      <c r="Q121" s="11"/>
    </row>
    <row r="122" spans="2:17">
      <c r="B122" s="332"/>
      <c r="C122" s="333"/>
      <c r="D122" s="333"/>
      <c r="E122" s="333"/>
      <c r="F122" s="334"/>
      <c r="G122" s="11"/>
      <c r="H122" s="11"/>
      <c r="I122" s="11"/>
      <c r="J122" s="11"/>
      <c r="K122" s="11"/>
      <c r="L122" s="11"/>
      <c r="M122" s="11"/>
      <c r="N122" s="11"/>
      <c r="O122" s="11"/>
      <c r="P122" s="11"/>
      <c r="Q122" s="11"/>
    </row>
    <row r="123" spans="2:17">
      <c r="B123" s="332"/>
      <c r="C123" s="333"/>
      <c r="D123" s="333"/>
      <c r="E123" s="333"/>
      <c r="F123" s="334"/>
      <c r="G123" s="11"/>
      <c r="H123" s="11"/>
      <c r="I123" s="11"/>
      <c r="J123" s="11"/>
      <c r="K123" s="11"/>
      <c r="L123" s="11"/>
      <c r="M123" s="11"/>
      <c r="N123" s="11"/>
      <c r="O123" s="11"/>
      <c r="P123" s="11"/>
      <c r="Q123" s="11"/>
    </row>
    <row r="124" spans="2:17">
      <c r="B124" s="335"/>
      <c r="C124" s="336"/>
      <c r="D124" s="336"/>
      <c r="E124" s="336"/>
      <c r="F124" s="337"/>
      <c r="G124" s="11"/>
      <c r="H124" s="11"/>
      <c r="I124" s="11"/>
      <c r="J124" s="11"/>
      <c r="K124" s="11"/>
      <c r="L124" s="11"/>
      <c r="M124" s="11"/>
      <c r="N124" s="11"/>
      <c r="O124" s="11"/>
      <c r="P124" s="11"/>
      <c r="Q124" s="11"/>
    </row>
    <row r="125" spans="2:17">
      <c r="B125" s="11"/>
      <c r="C125" s="11"/>
      <c r="D125" s="11"/>
      <c r="E125" s="11"/>
      <c r="F125" s="11"/>
      <c r="G125" s="11"/>
      <c r="H125" s="11"/>
      <c r="I125" s="11"/>
      <c r="J125" s="11"/>
      <c r="K125" s="11"/>
      <c r="L125" s="11"/>
      <c r="M125" s="11"/>
      <c r="N125" s="11"/>
      <c r="O125" s="11"/>
      <c r="P125" s="11"/>
      <c r="Q125" s="11"/>
    </row>
    <row r="126" spans="2:17">
      <c r="B126" s="11"/>
      <c r="C126" s="11"/>
      <c r="D126" s="11"/>
      <c r="E126" s="11"/>
      <c r="F126" s="11"/>
      <c r="G126" s="11"/>
      <c r="H126" s="11"/>
      <c r="I126" s="11"/>
      <c r="J126" s="11"/>
      <c r="K126" s="11"/>
      <c r="L126" s="11"/>
      <c r="M126" s="11"/>
      <c r="N126" s="11"/>
      <c r="O126" s="11"/>
      <c r="P126" s="11"/>
      <c r="Q126" s="11"/>
    </row>
    <row r="127" spans="2:17">
      <c r="B127" s="11"/>
      <c r="C127" s="11"/>
      <c r="D127" s="11"/>
      <c r="E127" s="11"/>
      <c r="F127" s="11"/>
      <c r="G127" s="11"/>
      <c r="H127" s="11"/>
      <c r="I127" s="11"/>
      <c r="J127" s="11"/>
      <c r="K127" s="11"/>
      <c r="L127" s="11"/>
      <c r="M127" s="11"/>
      <c r="N127" s="11"/>
      <c r="O127" s="11"/>
      <c r="P127" s="11"/>
      <c r="Q127" s="11"/>
    </row>
    <row r="128" spans="2:17">
      <c r="B128" s="11"/>
      <c r="C128" s="11"/>
      <c r="D128" s="11"/>
      <c r="E128" s="11"/>
      <c r="F128" s="11"/>
      <c r="G128" s="11"/>
      <c r="H128" s="11"/>
      <c r="I128" s="11"/>
      <c r="J128" s="11"/>
      <c r="K128" s="11"/>
      <c r="L128" s="11"/>
      <c r="M128" s="11"/>
      <c r="N128" s="11"/>
      <c r="O128" s="11"/>
      <c r="P128" s="11"/>
      <c r="Q128" s="11"/>
    </row>
    <row r="129" spans="2:17">
      <c r="B129" s="11"/>
      <c r="C129" s="11"/>
      <c r="D129" s="11"/>
      <c r="E129" s="11"/>
      <c r="F129" s="11"/>
      <c r="G129" s="11"/>
      <c r="H129" s="11"/>
      <c r="I129" s="11"/>
      <c r="J129" s="11"/>
      <c r="K129" s="11"/>
      <c r="L129" s="11"/>
      <c r="M129" s="11"/>
      <c r="N129" s="11"/>
      <c r="O129" s="11"/>
      <c r="P129" s="11"/>
      <c r="Q129" s="11"/>
    </row>
    <row r="130" spans="2:17">
      <c r="B130" s="11"/>
      <c r="C130" s="11"/>
      <c r="D130" s="11"/>
      <c r="E130" s="11"/>
      <c r="F130" s="11"/>
      <c r="G130" s="11"/>
      <c r="H130" s="11"/>
      <c r="I130" s="11"/>
      <c r="J130" s="11"/>
      <c r="K130" s="11"/>
      <c r="L130" s="11"/>
      <c r="M130" s="11"/>
      <c r="N130" s="11"/>
      <c r="O130" s="11"/>
      <c r="P130" s="11"/>
      <c r="Q130" s="11"/>
    </row>
    <row r="131" spans="2:17">
      <c r="B131" s="11"/>
      <c r="C131" s="11"/>
      <c r="D131" s="11"/>
      <c r="E131" s="11"/>
      <c r="F131" s="11"/>
      <c r="G131" s="11"/>
      <c r="H131" s="11"/>
      <c r="I131" s="11"/>
      <c r="J131" s="11"/>
      <c r="K131" s="11"/>
      <c r="L131" s="11"/>
      <c r="M131" s="11"/>
      <c r="N131" s="11"/>
      <c r="O131" s="11"/>
      <c r="P131" s="11"/>
      <c r="Q131" s="11"/>
    </row>
    <row r="132" spans="2:17">
      <c r="B132" s="11"/>
      <c r="C132" s="11"/>
      <c r="D132" s="11"/>
      <c r="E132" s="11"/>
      <c r="F132" s="11"/>
      <c r="G132" s="11"/>
      <c r="H132" s="11"/>
      <c r="I132" s="11"/>
      <c r="J132" s="11"/>
      <c r="K132" s="11"/>
      <c r="L132" s="11"/>
      <c r="M132" s="11"/>
      <c r="N132" s="11"/>
      <c r="O132" s="11"/>
      <c r="P132" s="11"/>
      <c r="Q132" s="11"/>
    </row>
    <row r="133" spans="2:17">
      <c r="B133" s="11"/>
      <c r="C133" s="11"/>
      <c r="D133" s="11"/>
      <c r="E133" s="11"/>
      <c r="F133" s="11"/>
      <c r="G133" s="11"/>
      <c r="H133" s="11"/>
      <c r="I133" s="11"/>
      <c r="J133" s="11"/>
      <c r="K133" s="11"/>
      <c r="L133" s="11"/>
      <c r="M133" s="11"/>
      <c r="N133" s="11"/>
      <c r="O133" s="11"/>
      <c r="P133" s="11"/>
      <c r="Q133" s="11"/>
    </row>
  </sheetData>
  <sheetProtection sheet="1" selectLockedCells="1"/>
  <mergeCells count="10">
    <mergeCell ref="B91:F124"/>
    <mergeCell ref="B48:G48"/>
    <mergeCell ref="B4:G4"/>
    <mergeCell ref="B52:F85"/>
    <mergeCell ref="B34:H35"/>
    <mergeCell ref="B36:H37"/>
    <mergeCell ref="B38:H39"/>
    <mergeCell ref="B40:H41"/>
    <mergeCell ref="B42:H43"/>
    <mergeCell ref="B44:H44"/>
  </mergeCells>
  <conditionalFormatting sqref="A1:XFD1048576">
    <cfRule type="expression" dxfId="6" priority="2">
      <formula>$R$1="Nei"</formula>
    </cfRule>
  </conditionalFormatting>
  <conditionalFormatting sqref="R1">
    <cfRule type="cellIs" dxfId="5" priority="1" operator="equal">
      <formula>"Nei"</formula>
    </cfRule>
  </conditionalFormatting>
  <dataValidations count="4">
    <dataValidation type="decimal" allowBlank="1" showInputMessage="1" showErrorMessage="1" errorTitle="Ugyldig input" error="Input må være et tall" sqref="F23:H28" xr:uid="{89BE2AA9-E071-4746-866B-47F4134B12EF}">
      <formula1>-999999999999</formula1>
      <formula2>99999999999</formula2>
    </dataValidation>
    <dataValidation type="list" allowBlank="1" showInputMessage="1" showErrorMessage="1" errorTitle="Ugyldig input" error="Velg en gyldig kategori i nedtrekksmenyen." sqref="B11:B16 B23:B28" xr:uid="{A84B2CD4-69F2-4AD3-8A86-B0FD46640376}">
      <mc:AlternateContent xmlns:x12ac="http://schemas.microsoft.com/office/spreadsheetml/2011/1/ac" xmlns:mc="http://schemas.openxmlformats.org/markup-compatibility/2006">
        <mc:Choice Requires="x12ac">
          <x12ac:list>Bebygd, Fulldyrka jord, Overflatedyrka jord, Innmarksbeite," Skog, særs høy bonitet"," Skog, høy bonitet"," Skog, middels bonitet"," Skog, lav bonitet", Uproduktiv skog, Myr, Åpen jorddekt fastmark, Åpen skrinn fastmark, Ikke klassifisert.</x12ac:list>
        </mc:Choice>
        <mc:Fallback>
          <formula1>"Bebygd, Fulldyrka jord, Overflatedyrka jord, Innmarksbeite, Skog, særs høy bonitet, Skog, høy bonitet, Skog, middels bonitet, Skog, lav bonitet, Uproduktiv skog, Myr, Åpen jorddekt fastmark, Åpen skrinn fastmark, Ikke klassifisert."</formula1>
        </mc:Fallback>
      </mc:AlternateContent>
    </dataValidation>
    <dataValidation type="list" allowBlank="1" showInputMessage="1" showErrorMessage="1" errorTitle="Ugyldig input" error="Velg en gyldig kategori i nedtrekksmenyen." sqref="C11:C16 C23:C28" xr:uid="{AE72F988-EE74-427C-9FD9-255644B6D895}">
      <formula1>"Mineraljord,Organisk jord"</formula1>
    </dataValidation>
    <dataValidation type="decimal" allowBlank="1" showInputMessage="1" showErrorMessage="1" errorTitle="Ugyldig input" error="Input må være et tall" sqref="F11:H16" xr:uid="{9B163D19-EF81-4C62-B48C-12B4444073E9}">
      <formula1>-99999999999</formula1>
      <formula2>99999999999</formula2>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241C-3155-4729-AAA9-C0E2CE4BDD1B}">
  <sheetPr codeName="Sheet7">
    <tabColor rgb="FFB8E6CD"/>
  </sheetPr>
  <dimension ref="A2:P166"/>
  <sheetViews>
    <sheetView showGridLines="0" zoomScale="90" zoomScaleNormal="90" workbookViewId="0">
      <selection activeCell="B129" sqref="B129:E135"/>
    </sheetView>
  </sheetViews>
  <sheetFormatPr baseColWidth="10" defaultColWidth="11.42578125" defaultRowHeight="14.25"/>
  <cols>
    <col min="1" max="1" width="11.42578125" style="1"/>
    <col min="2" max="2" width="66.85546875" style="1" customWidth="1"/>
    <col min="3" max="3" width="14.42578125" style="1" customWidth="1"/>
    <col min="4" max="4" width="44.5703125" style="1" customWidth="1"/>
    <col min="5" max="6" width="40.5703125" style="1" customWidth="1"/>
    <col min="7" max="7" width="44.5703125" style="1" customWidth="1"/>
    <col min="8" max="14" width="11.42578125" style="1"/>
    <col min="15" max="16" width="0" style="1" hidden="1" customWidth="1"/>
    <col min="17" max="16384" width="11.42578125" style="1"/>
  </cols>
  <sheetData>
    <row r="2" spans="1:16" ht="30" customHeight="1">
      <c r="B2" s="109" t="s">
        <v>143</v>
      </c>
      <c r="O2" s="126" t="s">
        <v>144</v>
      </c>
      <c r="P2" s="126"/>
    </row>
    <row r="3" spans="1:16" ht="2.1" customHeight="1">
      <c r="B3" s="17"/>
      <c r="O3" s="129" t="s">
        <v>145</v>
      </c>
      <c r="P3" s="129">
        <f>Sammendrag!B28</f>
        <v>0</v>
      </c>
    </row>
    <row r="4" spans="1:16" ht="18">
      <c r="B4" s="256" t="s">
        <v>146</v>
      </c>
      <c r="C4" s="256"/>
      <c r="D4" s="256"/>
      <c r="E4" s="256"/>
      <c r="F4" s="256"/>
      <c r="G4" s="256"/>
      <c r="O4" s="129" t="s">
        <v>147</v>
      </c>
      <c r="P4" s="129">
        <f>Sammendrag!B29</f>
        <v>0</v>
      </c>
    </row>
    <row r="5" spans="1:16" ht="6" customHeight="1">
      <c r="B5" s="9"/>
      <c r="C5" s="9"/>
      <c r="D5" s="9"/>
      <c r="E5" s="9"/>
      <c r="F5" s="9"/>
      <c r="G5" s="9"/>
      <c r="O5" s="129" t="s">
        <v>148</v>
      </c>
      <c r="P5" s="129">
        <f>Sammendrag!B30</f>
        <v>0</v>
      </c>
    </row>
    <row r="6" spans="1:16" ht="6" customHeight="1">
      <c r="B6" s="9"/>
      <c r="C6" s="9"/>
      <c r="D6" s="9"/>
      <c r="E6" s="9"/>
      <c r="F6" s="9"/>
      <c r="G6" s="9"/>
      <c r="O6" s="129"/>
      <c r="P6" s="129"/>
    </row>
    <row r="7" spans="1:16" ht="42.75" customHeight="1">
      <c r="B7" s="131" t="s">
        <v>149</v>
      </c>
      <c r="C7" s="132"/>
      <c r="D7" s="133" t="s">
        <v>150</v>
      </c>
      <c r="E7" s="133" t="s">
        <v>23</v>
      </c>
      <c r="F7" s="131" t="s">
        <v>151</v>
      </c>
      <c r="G7" s="133" t="s">
        <v>152</v>
      </c>
      <c r="O7" s="126"/>
      <c r="P7" s="126"/>
    </row>
    <row r="8" spans="1:16" ht="26.25" customHeight="1">
      <c r="A8" s="103"/>
      <c r="B8" s="104" t="s">
        <v>153</v>
      </c>
      <c r="C8" s="105" t="s">
        <v>154</v>
      </c>
      <c r="D8" s="170">
        <f>IF(ISTEXT(BTAnybygg), 0, Nybygg!D19*BTAnybygg)</f>
        <v>0</v>
      </c>
      <c r="E8" s="170">
        <f>IF(ISTEXT(BTA), 0, Bevaring!D19*BTA)</f>
        <v>0</v>
      </c>
      <c r="F8" s="171"/>
      <c r="G8" s="106">
        <f>IFERROR(D8/E8,0)</f>
        <v>0</v>
      </c>
      <c r="O8" s="126" t="s">
        <v>155</v>
      </c>
      <c r="P8" s="126" t="s">
        <v>154</v>
      </c>
    </row>
    <row r="9" spans="1:16" ht="26.25" customHeight="1">
      <c r="A9" s="103"/>
      <c r="B9" s="104" t="s">
        <v>156</v>
      </c>
      <c r="C9" s="105" t="s">
        <v>157</v>
      </c>
      <c r="D9" s="170">
        <f>IF(ISTEXT(BTAnybygg),0,(Nybygg!E19*BTAnybygg)+Nybygg!C36+Nybygg!C37)</f>
        <v>0</v>
      </c>
      <c r="E9" s="170">
        <f>IF(ISTEXT(BTA),0,(Bevaring!E19*BTA)+Bevaring!C35+Bevaring!C36)</f>
        <v>0</v>
      </c>
      <c r="F9" s="171"/>
      <c r="G9" s="106">
        <f t="shared" ref="G9:G15" si="0">IFERROR(D9/E9,0)</f>
        <v>0</v>
      </c>
      <c r="O9" s="126" t="s">
        <v>158</v>
      </c>
      <c r="P9" s="126" t="s">
        <v>157</v>
      </c>
    </row>
    <row r="10" spans="1:16" ht="26.25" customHeight="1">
      <c r="A10" s="103"/>
      <c r="B10" s="104" t="s">
        <v>159</v>
      </c>
      <c r="C10" s="105" t="s">
        <v>160</v>
      </c>
      <c r="D10" s="170">
        <f>IF(ISTEXT(BTAnybygg),0,(Nybygg!F19*BTAnybygg)+Nybygg!C38)</f>
        <v>0</v>
      </c>
      <c r="E10" s="170">
        <f>IF(ISTEXT(BTA),0,(Bevaring!F19*BTA)+Bevaring!C37)</f>
        <v>0</v>
      </c>
      <c r="F10" s="171"/>
      <c r="G10" s="106">
        <f t="shared" si="0"/>
        <v>0</v>
      </c>
      <c r="O10" s="126" t="s">
        <v>161</v>
      </c>
      <c r="P10" s="126" t="s">
        <v>160</v>
      </c>
    </row>
    <row r="11" spans="1:16" ht="26.25" customHeight="1">
      <c r="A11" s="103"/>
      <c r="B11" s="104" t="s">
        <v>162</v>
      </c>
      <c r="C11" s="105" t="s">
        <v>160</v>
      </c>
      <c r="D11" s="171"/>
      <c r="E11" s="171"/>
      <c r="F11" s="170">
        <f>SUM(Natur!H11:H16)*1000</f>
        <v>0</v>
      </c>
      <c r="G11" s="106">
        <f t="shared" si="0"/>
        <v>0</v>
      </c>
      <c r="O11" s="126" t="s">
        <v>163</v>
      </c>
      <c r="P11" s="126" t="s">
        <v>160</v>
      </c>
    </row>
    <row r="12" spans="1:16" ht="26.25" customHeight="1">
      <c r="A12" s="103"/>
      <c r="B12" s="104" t="s">
        <v>164</v>
      </c>
      <c r="C12" s="105" t="s">
        <v>165</v>
      </c>
      <c r="D12" s="170">
        <f>IF(ISTEXT(BTAnybygg), 0, Nybygg!G19*BTAnybygg)</f>
        <v>0</v>
      </c>
      <c r="E12" s="170">
        <f>IF(ISTEXT(BTA), 0, Bevaring!G19*BTA)</f>
        <v>0</v>
      </c>
      <c r="F12" s="171"/>
      <c r="G12" s="106">
        <f t="shared" si="0"/>
        <v>0</v>
      </c>
      <c r="O12" s="126" t="s">
        <v>166</v>
      </c>
      <c r="P12" s="126" t="s">
        <v>165</v>
      </c>
    </row>
    <row r="13" spans="1:16" ht="26.25" customHeight="1">
      <c r="A13" s="103"/>
      <c r="B13" s="104" t="s">
        <v>167</v>
      </c>
      <c r="C13" s="105" t="s">
        <v>168</v>
      </c>
      <c r="D13" s="170">
        <f>IF(ISTEXT(BTAnybygg), 0, Nybygg!H19*BTAnybygg)</f>
        <v>0</v>
      </c>
      <c r="E13" s="170">
        <f>IF(ISTEXT(BTA), 0, Bevaring!H19*BTA)</f>
        <v>0</v>
      </c>
      <c r="F13" s="171"/>
      <c r="G13" s="106">
        <f t="shared" si="0"/>
        <v>0</v>
      </c>
      <c r="O13" s="126" t="s">
        <v>169</v>
      </c>
      <c r="P13" s="126" t="s">
        <v>168</v>
      </c>
    </row>
    <row r="14" spans="1:16" ht="26.25" customHeight="1">
      <c r="A14" s="103"/>
      <c r="B14" s="104" t="s">
        <v>170</v>
      </c>
      <c r="C14" s="105" t="s">
        <v>171</v>
      </c>
      <c r="D14" s="170">
        <f>Nybygg!G62</f>
        <v>0</v>
      </c>
      <c r="E14" s="170">
        <f>Bevaring!G61</f>
        <v>0</v>
      </c>
      <c r="F14" s="171"/>
      <c r="G14" s="106">
        <f t="shared" si="0"/>
        <v>0</v>
      </c>
      <c r="O14" s="126" t="s">
        <v>172</v>
      </c>
      <c r="P14" s="126" t="s">
        <v>171</v>
      </c>
    </row>
    <row r="15" spans="1:16" ht="26.25" customHeight="1">
      <c r="A15" s="103"/>
      <c r="B15" s="104" t="s">
        <v>173</v>
      </c>
      <c r="C15" s="105" t="s">
        <v>174</v>
      </c>
      <c r="D15" s="170">
        <f>Nybygg!C83</f>
        <v>0</v>
      </c>
      <c r="E15" s="170">
        <f>Bevaring!C82</f>
        <v>0</v>
      </c>
      <c r="F15" s="171"/>
      <c r="G15" s="106">
        <f t="shared" si="0"/>
        <v>0</v>
      </c>
      <c r="O15" s="126" t="s">
        <v>175</v>
      </c>
      <c r="P15" s="126" t="s">
        <v>174</v>
      </c>
    </row>
    <row r="16" spans="1:16" ht="26.25" customHeight="1">
      <c r="A16" s="103"/>
      <c r="B16" s="104" t="s">
        <v>176</v>
      </c>
      <c r="C16" s="105" t="s">
        <v>177</v>
      </c>
      <c r="D16" s="170">
        <f>Nybygg!C97+Nybygg!C98</f>
        <v>0</v>
      </c>
      <c r="E16" s="170">
        <f>Bevaring!C96</f>
        <v>0</v>
      </c>
      <c r="F16" s="171"/>
      <c r="G16" s="106">
        <f>IFERROR(D16/E16,0)</f>
        <v>0</v>
      </c>
      <c r="O16" s="126" t="s">
        <v>178</v>
      </c>
      <c r="P16" s="126" t="s">
        <v>177</v>
      </c>
    </row>
    <row r="17" spans="1:16" ht="15">
      <c r="B17" s="356"/>
      <c r="C17" s="356"/>
      <c r="D17" s="125"/>
      <c r="E17" s="125"/>
      <c r="F17" s="125"/>
      <c r="G17" s="107"/>
      <c r="O17" s="3"/>
      <c r="P17" s="3"/>
    </row>
    <row r="18" spans="1:16" ht="25.5" customHeight="1">
      <c r="B18" s="357" t="s">
        <v>179</v>
      </c>
      <c r="C18" s="357"/>
      <c r="D18" s="172">
        <f>SUM(D8:D16)</f>
        <v>0</v>
      </c>
      <c r="E18" s="172">
        <f>SUM(E8:E16)</f>
        <v>0</v>
      </c>
      <c r="F18" s="173">
        <f>F11</f>
        <v>0</v>
      </c>
      <c r="G18" s="108">
        <f>IFERROR(D18/E18,0)</f>
        <v>0</v>
      </c>
    </row>
    <row r="19" spans="1:16" ht="24.75" customHeight="1">
      <c r="B19" s="357" t="s">
        <v>180</v>
      </c>
      <c r="C19" s="357"/>
      <c r="D19" s="173">
        <f>D18/1000</f>
        <v>0</v>
      </c>
      <c r="E19" s="173">
        <f>E18/1000</f>
        <v>0</v>
      </c>
      <c r="F19" s="173">
        <f>F18/1000</f>
        <v>0</v>
      </c>
      <c r="G19" s="108">
        <f t="shared" ref="G19:G22" si="1">IFERROR(D19/E19,0)</f>
        <v>0</v>
      </c>
    </row>
    <row r="20" spans="1:16" ht="24" customHeight="1">
      <c r="B20" s="358" t="s">
        <v>181</v>
      </c>
      <c r="C20" s="358"/>
      <c r="D20" s="174">
        <f>D18/50</f>
        <v>0</v>
      </c>
      <c r="E20" s="174">
        <f>E18/50</f>
        <v>0</v>
      </c>
      <c r="F20" s="174">
        <f>F18/20</f>
        <v>0</v>
      </c>
      <c r="G20" s="106">
        <f t="shared" si="1"/>
        <v>0</v>
      </c>
    </row>
    <row r="21" spans="1:16" ht="24" customHeight="1">
      <c r="B21" s="358" t="s">
        <v>182</v>
      </c>
      <c r="C21" s="358"/>
      <c r="D21" s="174">
        <f>IF(ISTEXT(BTAnybygg),0,D18/BTAnybygg)</f>
        <v>0</v>
      </c>
      <c r="E21" s="174">
        <f>IF(ISTEXT(BTA),0,E18/BTA)</f>
        <v>0</v>
      </c>
      <c r="F21" s="171"/>
      <c r="G21" s="106">
        <f t="shared" si="1"/>
        <v>0</v>
      </c>
    </row>
    <row r="22" spans="1:16" ht="24" customHeight="1">
      <c r="B22" s="358" t="s">
        <v>183</v>
      </c>
      <c r="C22" s="358"/>
      <c r="D22" s="174">
        <f>IF(ISTEXT(BTAnybygg),0,D20/BTAnybygg)</f>
        <v>0</v>
      </c>
      <c r="E22" s="174">
        <f>IF(ISTEXT(BTA),0,E20/BTA)</f>
        <v>0</v>
      </c>
      <c r="F22" s="171"/>
      <c r="G22" s="106">
        <f t="shared" si="1"/>
        <v>0</v>
      </c>
    </row>
    <row r="23" spans="1:16" ht="24" customHeight="1">
      <c r="B23" s="358" t="s">
        <v>184</v>
      </c>
      <c r="C23" s="358"/>
      <c r="D23" s="174">
        <f>IF(ISERROR(D19/50/Nybygg!#REF!),0,(D19/50/Nybygg!#REF!))</f>
        <v>0</v>
      </c>
      <c r="E23" s="174">
        <f>IF(ISERROR(E19/50/Bevaring!#REF!),0,(E19/50/Bevaring!#REF!))</f>
        <v>0</v>
      </c>
      <c r="F23" s="171"/>
      <c r="G23" s="106">
        <f>IFERROR(D23/E23,0)</f>
        <v>0</v>
      </c>
    </row>
    <row r="24" spans="1:16" ht="25.35" customHeight="1">
      <c r="B24" s="152"/>
      <c r="C24" s="152"/>
      <c r="D24" s="153"/>
      <c r="E24" s="153"/>
      <c r="F24" s="8"/>
      <c r="G24" s="154"/>
    </row>
    <row r="25" spans="1:16" s="157" customFormat="1" ht="25.35" customHeight="1">
      <c r="B25" s="158" t="s">
        <v>209</v>
      </c>
      <c r="C25" s="158" t="s">
        <v>80</v>
      </c>
      <c r="D25" s="159"/>
      <c r="E25" s="159"/>
      <c r="F25" s="160"/>
      <c r="G25" s="161"/>
    </row>
    <row r="26" spans="1:16" ht="30">
      <c r="A26" s="103"/>
      <c r="B26" s="156" t="s">
        <v>210</v>
      </c>
      <c r="C26" s="105" t="s">
        <v>208</v>
      </c>
      <c r="D26" s="170">
        <f>Nybygg!B122</f>
        <v>0</v>
      </c>
      <c r="E26" s="170">
        <f>Bevaring!B120</f>
        <v>0</v>
      </c>
      <c r="F26" s="154"/>
      <c r="G26" s="154"/>
      <c r="O26" s="126"/>
      <c r="P26" s="126"/>
    </row>
    <row r="27" spans="1:16">
      <c r="B27" s="7"/>
      <c r="C27" s="7"/>
      <c r="D27" s="8"/>
      <c r="E27" s="8"/>
      <c r="F27" s="8"/>
      <c r="G27" s="3"/>
    </row>
    <row r="28" spans="1:16">
      <c r="B28" s="7"/>
      <c r="C28" s="7"/>
      <c r="D28" s="8"/>
      <c r="E28" s="8"/>
      <c r="F28" s="8"/>
      <c r="G28" s="3"/>
    </row>
    <row r="29" spans="1:16">
      <c r="B29" s="7"/>
      <c r="C29" s="7"/>
      <c r="D29" s="8"/>
      <c r="E29" s="8"/>
      <c r="F29" s="8"/>
      <c r="G29" s="3"/>
    </row>
    <row r="30" spans="1:16">
      <c r="B30" s="7"/>
      <c r="C30" s="7"/>
      <c r="D30" s="8"/>
      <c r="E30" s="8"/>
      <c r="F30" s="8"/>
      <c r="G30" s="3"/>
    </row>
    <row r="31" spans="1:16">
      <c r="B31" s="7"/>
      <c r="C31" s="7"/>
      <c r="D31" s="8"/>
      <c r="E31" s="8"/>
      <c r="F31" s="8"/>
      <c r="G31" s="3"/>
    </row>
    <row r="32" spans="1:16">
      <c r="B32" s="7"/>
      <c r="C32" s="7"/>
      <c r="D32" s="8"/>
      <c r="E32" s="8"/>
      <c r="F32" s="8"/>
      <c r="G32" s="3"/>
    </row>
    <row r="33" spans="2:7">
      <c r="B33" s="7"/>
      <c r="C33" s="7"/>
      <c r="D33" s="8"/>
      <c r="E33" s="8"/>
      <c r="F33" s="8"/>
      <c r="G33" s="3"/>
    </row>
    <row r="34" spans="2:7">
      <c r="B34" s="7"/>
      <c r="C34" s="7"/>
      <c r="D34" s="8"/>
      <c r="E34" s="8"/>
      <c r="F34" s="8"/>
      <c r="G34" s="3"/>
    </row>
    <row r="35" spans="2:7">
      <c r="B35" s="7"/>
      <c r="C35" s="7"/>
      <c r="D35" s="8"/>
      <c r="E35" s="8"/>
      <c r="F35" s="8"/>
      <c r="G35" s="3"/>
    </row>
    <row r="36" spans="2:7">
      <c r="B36" s="7"/>
      <c r="C36" s="7"/>
      <c r="D36" s="8"/>
      <c r="E36" s="8"/>
      <c r="F36" s="8"/>
      <c r="G36" s="3"/>
    </row>
    <row r="37" spans="2:7">
      <c r="B37" s="7"/>
      <c r="C37" s="7"/>
      <c r="D37" s="8"/>
      <c r="E37" s="8"/>
      <c r="F37" s="8"/>
      <c r="G37" s="3"/>
    </row>
    <row r="38" spans="2:7">
      <c r="B38" s="7"/>
      <c r="C38" s="7"/>
      <c r="D38" s="8"/>
      <c r="E38" s="8"/>
      <c r="F38" s="8"/>
      <c r="G38" s="3"/>
    </row>
    <row r="39" spans="2:7">
      <c r="B39" s="7"/>
      <c r="C39" s="7"/>
      <c r="D39" s="8"/>
      <c r="E39" s="8"/>
      <c r="F39" s="8"/>
      <c r="G39" s="3"/>
    </row>
    <row r="40" spans="2:7">
      <c r="B40" s="7"/>
      <c r="C40" s="7"/>
      <c r="D40" s="8"/>
      <c r="E40" s="8"/>
      <c r="F40" s="8"/>
      <c r="G40" s="3"/>
    </row>
    <row r="41" spans="2:7">
      <c r="B41" s="7"/>
      <c r="C41" s="7"/>
      <c r="D41" s="8"/>
      <c r="E41" s="8"/>
      <c r="F41" s="8"/>
      <c r="G41" s="3"/>
    </row>
    <row r="42" spans="2:7">
      <c r="B42" s="7"/>
      <c r="C42" s="7"/>
      <c r="D42" s="8"/>
      <c r="E42" s="8"/>
      <c r="F42" s="8"/>
      <c r="G42" s="3"/>
    </row>
    <row r="43" spans="2:7">
      <c r="B43" s="7"/>
      <c r="C43" s="7"/>
      <c r="D43" s="8"/>
      <c r="E43" s="8"/>
      <c r="F43" s="8"/>
      <c r="G43" s="3"/>
    </row>
    <row r="44" spans="2:7">
      <c r="B44" s="7"/>
      <c r="C44" s="7"/>
      <c r="D44" s="8"/>
      <c r="E44" s="8"/>
      <c r="F44" s="8"/>
      <c r="G44" s="3"/>
    </row>
    <row r="45" spans="2:7">
      <c r="B45" s="7"/>
      <c r="C45" s="7"/>
      <c r="D45" s="8"/>
      <c r="E45" s="8"/>
      <c r="F45" s="8"/>
      <c r="G45" s="3"/>
    </row>
    <row r="46" spans="2:7">
      <c r="B46" s="7"/>
      <c r="C46" s="7"/>
      <c r="D46" s="8"/>
      <c r="E46" s="8"/>
      <c r="F46" s="8"/>
      <c r="G46" s="3"/>
    </row>
    <row r="47" spans="2:7">
      <c r="B47" s="7"/>
      <c r="C47" s="7"/>
      <c r="D47" s="8"/>
      <c r="E47" s="8"/>
      <c r="F47" s="8"/>
      <c r="G47" s="3"/>
    </row>
    <row r="48" spans="2:7">
      <c r="B48" s="7"/>
      <c r="C48" s="7"/>
      <c r="D48" s="8"/>
      <c r="E48" s="8"/>
      <c r="F48" s="8"/>
      <c r="G48" s="3"/>
    </row>
    <row r="49" spans="2:7">
      <c r="B49" s="7"/>
      <c r="C49" s="7"/>
      <c r="D49" s="8"/>
      <c r="E49" s="8"/>
      <c r="F49" s="8"/>
      <c r="G49" s="3"/>
    </row>
    <row r="50" spans="2:7">
      <c r="B50" s="7"/>
      <c r="C50" s="7"/>
      <c r="D50" s="8"/>
      <c r="E50" s="8"/>
      <c r="F50" s="8"/>
      <c r="G50" s="3"/>
    </row>
    <row r="51" spans="2:7">
      <c r="B51" s="7"/>
      <c r="C51" s="7"/>
      <c r="D51" s="8"/>
      <c r="E51" s="8"/>
      <c r="F51" s="8"/>
      <c r="G51" s="3"/>
    </row>
    <row r="52" spans="2:7">
      <c r="B52" s="7"/>
      <c r="C52" s="7"/>
      <c r="D52" s="8"/>
      <c r="E52" s="8"/>
      <c r="F52" s="8"/>
      <c r="G52" s="3"/>
    </row>
    <row r="53" spans="2:7">
      <c r="B53" s="7"/>
      <c r="C53" s="7"/>
      <c r="D53" s="8"/>
      <c r="E53" s="8"/>
      <c r="F53" s="8"/>
      <c r="G53" s="3"/>
    </row>
    <row r="54" spans="2:7">
      <c r="B54" s="7"/>
      <c r="C54" s="7"/>
      <c r="D54" s="8"/>
      <c r="E54" s="8"/>
      <c r="F54" s="8"/>
      <c r="G54" s="3"/>
    </row>
    <row r="55" spans="2:7">
      <c r="B55" s="7"/>
      <c r="C55" s="7"/>
      <c r="D55" s="8"/>
      <c r="E55" s="8"/>
      <c r="F55" s="8"/>
      <c r="G55" s="3"/>
    </row>
    <row r="56" spans="2:7">
      <c r="B56" s="7"/>
      <c r="C56" s="7"/>
      <c r="D56" s="8"/>
      <c r="E56" s="8"/>
      <c r="F56" s="8"/>
      <c r="G56" s="3"/>
    </row>
    <row r="57" spans="2:7">
      <c r="B57" s="7"/>
      <c r="C57" s="7"/>
      <c r="D57" s="8"/>
      <c r="E57" s="8"/>
      <c r="F57" s="8"/>
      <c r="G57" s="3"/>
    </row>
    <row r="58" spans="2:7">
      <c r="B58" s="7"/>
      <c r="C58" s="7"/>
      <c r="D58" s="8"/>
      <c r="E58" s="8"/>
      <c r="F58" s="8"/>
      <c r="G58" s="3"/>
    </row>
    <row r="59" spans="2:7">
      <c r="B59" s="7"/>
      <c r="C59" s="7"/>
      <c r="D59" s="8"/>
      <c r="E59" s="8"/>
      <c r="F59" s="8"/>
      <c r="G59" s="3"/>
    </row>
    <row r="60" spans="2:7">
      <c r="B60" s="7"/>
      <c r="C60" s="7"/>
      <c r="D60" s="8"/>
      <c r="E60" s="8"/>
      <c r="F60" s="8"/>
      <c r="G60" s="3"/>
    </row>
    <row r="61" spans="2:7">
      <c r="B61" s="7"/>
      <c r="C61" s="7"/>
      <c r="D61" s="8"/>
      <c r="E61" s="8"/>
      <c r="F61" s="8"/>
      <c r="G61" s="3"/>
    </row>
    <row r="121" spans="2:7" ht="6" customHeight="1"/>
    <row r="122" spans="2:7" ht="6" customHeight="1">
      <c r="B122" s="7"/>
      <c r="C122" s="7"/>
      <c r="D122" s="8"/>
      <c r="E122" s="8"/>
      <c r="F122" s="8"/>
      <c r="G122" s="3"/>
    </row>
    <row r="123" spans="2:7" ht="6" customHeight="1">
      <c r="B123" s="7"/>
      <c r="C123" s="7"/>
      <c r="D123" s="8"/>
      <c r="E123" s="8"/>
      <c r="F123" s="8"/>
      <c r="G123" s="3"/>
    </row>
    <row r="124" spans="2:7" ht="6" customHeight="1">
      <c r="B124" s="7"/>
      <c r="C124" s="7"/>
      <c r="D124" s="8"/>
      <c r="E124" s="8"/>
      <c r="F124" s="8"/>
      <c r="G124" s="3"/>
    </row>
    <row r="125" spans="2:7" ht="6" customHeight="1"/>
    <row r="126" spans="2:7" ht="20.25">
      <c r="B126" s="22" t="s">
        <v>185</v>
      </c>
    </row>
    <row r="127" spans="2:7" ht="18">
      <c r="B127" s="56" t="s">
        <v>186</v>
      </c>
    </row>
    <row r="128" spans="2:7">
      <c r="B128" s="4"/>
    </row>
    <row r="129" spans="2:5">
      <c r="B129" s="347"/>
      <c r="C129" s="348"/>
      <c r="D129" s="348"/>
      <c r="E129" s="349"/>
    </row>
    <row r="130" spans="2:5">
      <c r="B130" s="350"/>
      <c r="C130" s="351"/>
      <c r="D130" s="351"/>
      <c r="E130" s="352"/>
    </row>
    <row r="131" spans="2:5">
      <c r="B131" s="350"/>
      <c r="C131" s="351"/>
      <c r="D131" s="351"/>
      <c r="E131" s="352"/>
    </row>
    <row r="132" spans="2:5">
      <c r="B132" s="350"/>
      <c r="C132" s="351"/>
      <c r="D132" s="351"/>
      <c r="E132" s="352"/>
    </row>
    <row r="133" spans="2:5">
      <c r="B133" s="350"/>
      <c r="C133" s="351"/>
      <c r="D133" s="351"/>
      <c r="E133" s="352"/>
    </row>
    <row r="134" spans="2:5">
      <c r="B134" s="350"/>
      <c r="C134" s="351"/>
      <c r="D134" s="351"/>
      <c r="E134" s="352"/>
    </row>
    <row r="135" spans="2:5">
      <c r="B135" s="353"/>
      <c r="C135" s="354"/>
      <c r="D135" s="354"/>
      <c r="E135" s="355"/>
    </row>
    <row r="136" spans="2:5">
      <c r="B136" s="16"/>
      <c r="C136" s="16"/>
      <c r="D136" s="16"/>
      <c r="E136" s="16"/>
    </row>
    <row r="137" spans="2:5" ht="8.1" customHeight="1">
      <c r="B137" s="16"/>
      <c r="C137" s="16"/>
      <c r="D137" s="16"/>
      <c r="E137" s="16"/>
    </row>
    <row r="138" spans="2:5" ht="8.1" customHeight="1">
      <c r="B138" s="16"/>
      <c r="C138" s="16"/>
      <c r="D138" s="16"/>
      <c r="E138" s="16"/>
    </row>
    <row r="139" spans="2:5" ht="8.1" customHeight="1"/>
    <row r="140" spans="2:5" ht="20.25">
      <c r="B140" s="22" t="s">
        <v>187</v>
      </c>
      <c r="C140" s="10"/>
    </row>
    <row r="141" spans="2:5" ht="18">
      <c r="B141" s="56" t="s">
        <v>188</v>
      </c>
      <c r="C141" s="10"/>
    </row>
    <row r="142" spans="2:5">
      <c r="B142" s="4"/>
    </row>
    <row r="143" spans="2:5">
      <c r="B143" s="347" t="s">
        <v>221</v>
      </c>
      <c r="C143" s="348"/>
      <c r="D143" s="348"/>
      <c r="E143" s="349"/>
    </row>
    <row r="144" spans="2:5">
      <c r="B144" s="350"/>
      <c r="C144" s="351"/>
      <c r="D144" s="351"/>
      <c r="E144" s="352"/>
    </row>
    <row r="145" spans="2:5">
      <c r="B145" s="350"/>
      <c r="C145" s="351"/>
      <c r="D145" s="351"/>
      <c r="E145" s="352"/>
    </row>
    <row r="146" spans="2:5">
      <c r="B146" s="350"/>
      <c r="C146" s="351"/>
      <c r="D146" s="351"/>
      <c r="E146" s="352"/>
    </row>
    <row r="147" spans="2:5">
      <c r="B147" s="350"/>
      <c r="C147" s="351"/>
      <c r="D147" s="351"/>
      <c r="E147" s="352"/>
    </row>
    <row r="148" spans="2:5">
      <c r="B148" s="350"/>
      <c r="C148" s="351"/>
      <c r="D148" s="351"/>
      <c r="E148" s="352"/>
    </row>
    <row r="149" spans="2:5">
      <c r="B149" s="350"/>
      <c r="C149" s="351"/>
      <c r="D149" s="351"/>
      <c r="E149" s="352"/>
    </row>
    <row r="150" spans="2:5">
      <c r="B150" s="350"/>
      <c r="C150" s="351"/>
      <c r="D150" s="351"/>
      <c r="E150" s="352"/>
    </row>
    <row r="151" spans="2:5">
      <c r="B151" s="350"/>
      <c r="C151" s="351"/>
      <c r="D151" s="351"/>
      <c r="E151" s="352"/>
    </row>
    <row r="152" spans="2:5">
      <c r="B152" s="350"/>
      <c r="C152" s="351"/>
      <c r="D152" s="351"/>
      <c r="E152" s="352"/>
    </row>
    <row r="153" spans="2:5">
      <c r="B153" s="350"/>
      <c r="C153" s="351"/>
      <c r="D153" s="351"/>
      <c r="E153" s="352"/>
    </row>
    <row r="154" spans="2:5">
      <c r="B154" s="350"/>
      <c r="C154" s="351"/>
      <c r="D154" s="351"/>
      <c r="E154" s="352"/>
    </row>
    <row r="155" spans="2:5">
      <c r="B155" s="350"/>
      <c r="C155" s="351"/>
      <c r="D155" s="351"/>
      <c r="E155" s="352"/>
    </row>
    <row r="156" spans="2:5">
      <c r="B156" s="350"/>
      <c r="C156" s="351"/>
      <c r="D156" s="351"/>
      <c r="E156" s="352"/>
    </row>
    <row r="157" spans="2:5">
      <c r="B157" s="350"/>
      <c r="C157" s="351"/>
      <c r="D157" s="351"/>
      <c r="E157" s="352"/>
    </row>
    <row r="158" spans="2:5">
      <c r="B158" s="350"/>
      <c r="C158" s="351"/>
      <c r="D158" s="351"/>
      <c r="E158" s="352"/>
    </row>
    <row r="159" spans="2:5">
      <c r="B159" s="350"/>
      <c r="C159" s="351"/>
      <c r="D159" s="351"/>
      <c r="E159" s="352"/>
    </row>
    <row r="160" spans="2:5">
      <c r="B160" s="350"/>
      <c r="C160" s="351"/>
      <c r="D160" s="351"/>
      <c r="E160" s="352"/>
    </row>
    <row r="161" spans="2:5">
      <c r="B161" s="350"/>
      <c r="C161" s="351"/>
      <c r="D161" s="351"/>
      <c r="E161" s="352"/>
    </row>
    <row r="162" spans="2:5">
      <c r="B162" s="350"/>
      <c r="C162" s="351"/>
      <c r="D162" s="351"/>
      <c r="E162" s="352"/>
    </row>
    <row r="163" spans="2:5">
      <c r="B163" s="350"/>
      <c r="C163" s="351"/>
      <c r="D163" s="351"/>
      <c r="E163" s="352"/>
    </row>
    <row r="164" spans="2:5">
      <c r="B164" s="350"/>
      <c r="C164" s="351"/>
      <c r="D164" s="351"/>
      <c r="E164" s="352"/>
    </row>
    <row r="165" spans="2:5">
      <c r="B165" s="350"/>
      <c r="C165" s="351"/>
      <c r="D165" s="351"/>
      <c r="E165" s="352"/>
    </row>
    <row r="166" spans="2:5">
      <c r="B166" s="353"/>
      <c r="C166" s="354"/>
      <c r="D166" s="354"/>
      <c r="E166" s="355"/>
    </row>
  </sheetData>
  <sheetProtection sheet="1" objects="1" selectLockedCells="1"/>
  <mergeCells count="10">
    <mergeCell ref="B129:E135"/>
    <mergeCell ref="B143:E166"/>
    <mergeCell ref="B4:G4"/>
    <mergeCell ref="B17:C17"/>
    <mergeCell ref="B18:C18"/>
    <mergeCell ref="B19:C19"/>
    <mergeCell ref="B20:C20"/>
    <mergeCell ref="B21:C21"/>
    <mergeCell ref="B22:C22"/>
    <mergeCell ref="B23:C23"/>
  </mergeCells>
  <conditionalFormatting sqref="D18:D25 G8:G16 D8:D16 G18:G26 F26">
    <cfRule type="expression" dxfId="4" priority="6">
      <formula>"AND($P$3=""Nei"";$P$4=""Nei"")"</formula>
    </cfRule>
  </conditionalFormatting>
  <conditionalFormatting sqref="E8:E16 E18:E25 G8:G16 G18:G26 F26">
    <cfRule type="expression" dxfId="3" priority="5">
      <formula>$P$4="Nei"</formula>
    </cfRule>
  </conditionalFormatting>
  <conditionalFormatting sqref="F8:F16 F18:F23">
    <cfRule type="expression" dxfId="2" priority="4">
      <formula>$P$5="Nei"</formula>
    </cfRule>
  </conditionalFormatting>
  <conditionalFormatting sqref="D26:E26">
    <cfRule type="expression" dxfId="1" priority="3">
      <formula>"AND($P$3=""Nei"";$P$4=""Nei"")"</formula>
    </cfRule>
  </conditionalFormatting>
  <conditionalFormatting sqref="D26:E26">
    <cfRule type="expression" dxfId="0" priority="2">
      <formula>$P$4="Nei"</formula>
    </cfRule>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416a23-164b-4432-9662-03be8e14d0af">
      <Terms xmlns="http://schemas.microsoft.com/office/infopath/2007/PartnerControls"/>
    </lcf76f155ced4ddcb4097134ff3c332f>
    <TaxCatchAll xmlns="7809aaa9-37a0-4cd5-a9b9-6ab275b485db" xsi:nil="true"/>
    <Dato xmlns="77416a23-164b-4432-9662-03be8e14d0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92DB04F91D86149815AC402FBACFE24" ma:contentTypeVersion="19" ma:contentTypeDescription="Opprett et nytt dokument." ma:contentTypeScope="" ma:versionID="aabf8257b70befbe711ab469ee3a654b">
  <xsd:schema xmlns:xsd="http://www.w3.org/2001/XMLSchema" xmlns:xs="http://www.w3.org/2001/XMLSchema" xmlns:p="http://schemas.microsoft.com/office/2006/metadata/properties" xmlns:ns2="77416a23-164b-4432-9662-03be8e14d0af" xmlns:ns3="7809aaa9-37a0-4cd5-a9b9-6ab275b485db" targetNamespace="http://schemas.microsoft.com/office/2006/metadata/properties" ma:root="true" ma:fieldsID="5a9792c6f8843773cbadd1d0323b78ae" ns2:_="" ns3:_="">
    <xsd:import namespace="77416a23-164b-4432-9662-03be8e14d0af"/>
    <xsd:import namespace="7809aaa9-37a0-4cd5-a9b9-6ab275b485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element ref="ns2:Dato"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416a23-164b-4432-9662-03be8e14d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8b7fd7f-a84c-4463-96b0-c5d9876b7c64" ma:termSetId="09814cd3-568e-fe90-9814-8d621ff8fb84" ma:anchorId="fba54fb3-c3e1-fe81-a776-ca4b69148c4d" ma:open="true" ma:isKeyword="false">
      <xsd:complexType>
        <xsd:sequence>
          <xsd:element ref="pc:Terms" minOccurs="0" maxOccurs="1"/>
        </xsd:sequence>
      </xsd:complexType>
    </xsd:element>
    <xsd:element name="Dato" ma:index="24" nillable="true" ma:displayName="Dato" ma:description="Sett i dato for uttale her? " ma:format="Dropdown" ma:internalName="Dato">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09aaa9-37a0-4cd5-a9b9-6ab275b485db"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162c8117-11a8-494d-931a-80e4c1276f88}" ma:internalName="TaxCatchAll" ma:showField="CatchAllData" ma:web="7809aaa9-37a0-4cd5-a9b9-6ab275b48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18412-E17C-4F46-9A64-49AB4D2D3FC7}">
  <ds:schemaRefs>
    <ds:schemaRef ds:uri="http://purl.org/dc/dcmitype/"/>
    <ds:schemaRef ds:uri="http://purl.org/dc/terms/"/>
    <ds:schemaRef ds:uri="http://schemas.microsoft.com/office/2006/documentManagement/types"/>
    <ds:schemaRef ds:uri="05348e84-3cfb-4b23-a4ea-9979c64bbf38"/>
    <ds:schemaRef ds:uri="http://schemas.microsoft.com/office/infopath/2007/PartnerControls"/>
    <ds:schemaRef ds:uri="http://purl.org/dc/elements/1.1/"/>
    <ds:schemaRef ds:uri="7cef64a3-5f0b-438d-8d7c-5041e04a7a32"/>
    <ds:schemaRef ds:uri="http://schemas.openxmlformats.org/package/2006/metadata/core-properties"/>
    <ds:schemaRef ds:uri="http://schemas.microsoft.com/office/2006/metadata/properties"/>
    <ds:schemaRef ds:uri="http://www.w3.org/XML/1998/namespace"/>
    <ds:schemaRef ds:uri="77416a23-164b-4432-9662-03be8e14d0af"/>
    <ds:schemaRef ds:uri="7809aaa9-37a0-4cd5-a9b9-6ab275b485db"/>
  </ds:schemaRefs>
</ds:datastoreItem>
</file>

<file path=customXml/itemProps2.xml><?xml version="1.0" encoding="utf-8"?>
<ds:datastoreItem xmlns:ds="http://schemas.openxmlformats.org/officeDocument/2006/customXml" ds:itemID="{58012913-A4CE-4D39-9E3F-1321689123FD}">
  <ds:schemaRefs>
    <ds:schemaRef ds:uri="http://schemas.microsoft.com/sharepoint/v3/contenttype/forms"/>
  </ds:schemaRefs>
</ds:datastoreItem>
</file>

<file path=customXml/itemProps3.xml><?xml version="1.0" encoding="utf-8"?>
<ds:datastoreItem xmlns:ds="http://schemas.openxmlformats.org/officeDocument/2006/customXml" ds:itemID="{57B2583E-4EA9-4078-9544-54D69991D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416a23-164b-4432-9662-03be8e14d0af"/>
    <ds:schemaRef ds:uri="7809aaa9-37a0-4cd5-a9b9-6ab275b48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2</vt:i4>
      </vt:variant>
    </vt:vector>
  </HeadingPairs>
  <TitlesOfParts>
    <vt:vector size="9" baseType="lpstr">
      <vt:lpstr>Forside </vt:lpstr>
      <vt:lpstr>Sammendrag</vt:lpstr>
      <vt:lpstr>Tiltak for utslippsreduksjon</vt:lpstr>
      <vt:lpstr>Nybygg</vt:lpstr>
      <vt:lpstr>Bevaring</vt:lpstr>
      <vt:lpstr>Natur</vt:lpstr>
      <vt:lpstr>Resultater</vt:lpstr>
      <vt:lpstr>BTA</vt:lpstr>
      <vt:lpstr>BTAnybygg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Renate Svenheim</dc:creator>
  <cp:keywords/>
  <dc:description/>
  <cp:lastModifiedBy>Haugen, Thea Aske</cp:lastModifiedBy>
  <cp:revision/>
  <cp:lastPrinted>2023-06-23T07:42:43Z</cp:lastPrinted>
  <dcterms:created xsi:type="dcterms:W3CDTF">2023-03-22T10:01:03Z</dcterms:created>
  <dcterms:modified xsi:type="dcterms:W3CDTF">2023-12-14T07:01:26Z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0x010100552EC94947AB0B4693FE694AC685F49F</vt:lpwstr>
  </property>
  <property fmtid="{D5CDD505-2E9C-101B-9397-08002B2CF9AE}" pid="3" name="MediaServiceImageTags">
    <vt:lpwstr/>
  </property>
</Properties>
</file>