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genkommune.sharepoint.com/sites/BkS_konomiKonsern/Delte dokumenter/01. Budsjett/HØP 2022-2025/98-Budsjettekniske spørsmål/"/>
    </mc:Choice>
  </mc:AlternateContent>
  <xr:revisionPtr revIDLastSave="0" documentId="8_{582894BE-A817-4AC1-92FA-7C3F65F7B6B3}" xr6:coauthVersionLast="46" xr6:coauthVersionMax="46" xr10:uidLastSave="{00000000-0000-0000-0000-000000000000}"/>
  <bookViews>
    <workbookView xWindow="28680" yWindow="-120" windowWidth="29040" windowHeight="17640" xr2:uid="{2D825960-B472-4D5C-96C4-57853334790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E54" i="1"/>
  <c r="G52" i="1"/>
  <c r="G51" i="1"/>
  <c r="G49" i="1"/>
  <c r="G48" i="1"/>
  <c r="G47" i="1"/>
  <c r="G50" i="1"/>
  <c r="G53" i="1"/>
  <c r="G46" i="1"/>
  <c r="G45" i="1"/>
  <c r="G44" i="1"/>
  <c r="G43" i="1"/>
  <c r="G39" i="1"/>
  <c r="G42" i="1"/>
  <c r="G41" i="1"/>
  <c r="G36" i="1"/>
  <c r="G37" i="1"/>
  <c r="G38" i="1"/>
  <c r="G35" i="1"/>
  <c r="G34" i="1"/>
  <c r="G40" i="1"/>
  <c r="G33" i="1"/>
  <c r="G32" i="1"/>
  <c r="G31" i="1"/>
  <c r="G30" i="1"/>
  <c r="G29" i="1"/>
  <c r="G28" i="1"/>
  <c r="G25" i="1"/>
  <c r="G26" i="1"/>
  <c r="G27" i="1"/>
  <c r="G24" i="1"/>
  <c r="G23" i="1"/>
  <c r="G21" i="1"/>
  <c r="G20" i="1"/>
  <c r="G22" i="1"/>
  <c r="G17" i="1"/>
  <c r="G19" i="1"/>
  <c r="G18" i="1"/>
  <c r="G16" i="1"/>
  <c r="G14" i="1"/>
  <c r="G15" i="1"/>
  <c r="G13" i="1"/>
  <c r="G12" i="1"/>
  <c r="G11" i="1"/>
  <c r="G10" i="1"/>
  <c r="G9" i="1"/>
  <c r="G8" i="1"/>
  <c r="G6" i="1"/>
  <c r="G7" i="1"/>
  <c r="G4" i="1"/>
  <c r="G3" i="1"/>
  <c r="G5" i="1"/>
  <c r="G2" i="1"/>
  <c r="G54" i="1" l="1"/>
</calcChain>
</file>

<file path=xl/sharedStrings.xml><?xml version="1.0" encoding="utf-8"?>
<sst xmlns="http://schemas.openxmlformats.org/spreadsheetml/2006/main" count="165" uniqueCount="80">
  <si>
    <t>Tjenesteområde</t>
  </si>
  <si>
    <t>Investering</t>
  </si>
  <si>
    <t>Forventet ferdigkvartal</t>
  </si>
  <si>
    <t>Budsjett v/ gj.vedtak</t>
  </si>
  <si>
    <t>Justert budsjett</t>
  </si>
  <si>
    <t>Regnskap</t>
  </si>
  <si>
    <t>Avvik</t>
  </si>
  <si>
    <t>Barnehage</t>
  </si>
  <si>
    <t>Leaparken barnehage - rehabilitering</t>
  </si>
  <si>
    <t>4.kv. 2018</t>
  </si>
  <si>
    <t>Skansemyren barnehage - nybygg</t>
  </si>
  <si>
    <t>4.kv. 2017</t>
  </si>
  <si>
    <t>Minde barnehage - nybygg</t>
  </si>
  <si>
    <t>1.kv. 2018</t>
  </si>
  <si>
    <t>Vadmyra barnehage - nybygg</t>
  </si>
  <si>
    <t>2.kv. 2018</t>
  </si>
  <si>
    <t>Haugeveien 40</t>
  </si>
  <si>
    <t>Kristianborg barnehage utvidelse b. trinn 1</t>
  </si>
  <si>
    <t>4.kv. 2020</t>
  </si>
  <si>
    <t>Storetveit barnehage - nybygg</t>
  </si>
  <si>
    <t>Nordnes oppveksttun - barnehagedel</t>
  </si>
  <si>
    <t>3.kv. 2020</t>
  </si>
  <si>
    <t>Møhlenpris oppveksttun - barnehagedel</t>
  </si>
  <si>
    <t>Nattland oppveksttun - barnehagedel</t>
  </si>
  <si>
    <t>4.kv. 2019</t>
  </si>
  <si>
    <t>4.kv. 2021</t>
  </si>
  <si>
    <t>Kniksens plass barnehage - permanent bruk</t>
  </si>
  <si>
    <t>Solheimslien barnehage</t>
  </si>
  <si>
    <t>Skole</t>
  </si>
  <si>
    <t>Nattland oppveksttun - skoledel</t>
  </si>
  <si>
    <t>Holen skole - riving, nybygg og rehabilitering</t>
  </si>
  <si>
    <t>Nordnes oppveksttun - skoledel</t>
  </si>
  <si>
    <t>Varden skole - rehabilitering</t>
  </si>
  <si>
    <t>Damsgård skole - riving og nybygg</t>
  </si>
  <si>
    <t>3.kv. 2018</t>
  </si>
  <si>
    <t>Lynghaugparken avlastningsskole 1 og 2</t>
  </si>
  <si>
    <t>4.kv 2015</t>
  </si>
  <si>
    <t>Møhlenpris oppveksttun - skoledel</t>
  </si>
  <si>
    <t>Midtun skole - utvidelse</t>
  </si>
  <si>
    <t>1.kv. 2021</t>
  </si>
  <si>
    <t>Alvøen skole - bygg, parkering og tilkomst</t>
  </si>
  <si>
    <t>2.kv. 2019</t>
  </si>
  <si>
    <t>Erstatningsskole Åsane</t>
  </si>
  <si>
    <t>Søråshøgda skole - modulbygg Tunesflaten</t>
  </si>
  <si>
    <t>Ulsmåg skole - ny skole</t>
  </si>
  <si>
    <t>Tunesflaten idrettshall</t>
  </si>
  <si>
    <t>3.kv. 2019</t>
  </si>
  <si>
    <t>Skeie skole - kapasitetsutvidelse og rehabilitering</t>
  </si>
  <si>
    <t>Sandslihaugen 30 – ombygging for ISB</t>
  </si>
  <si>
    <t>1.kv. 2019</t>
  </si>
  <si>
    <t>Nattland oppveksttun - permanent bruk paviljong og ballbane</t>
  </si>
  <si>
    <t>Skjold skole - tak og ventilasjonsanlegg</t>
  </si>
  <si>
    <t>Lyshovden oppveksttun - rehabilitering</t>
  </si>
  <si>
    <t>Kirkevoll skole - rehabilitering av gymsal</t>
  </si>
  <si>
    <t>Alrekstad skole - rehabilitering</t>
  </si>
  <si>
    <t>Slettebakken skole, tilretteleggingstiltak ISB</t>
  </si>
  <si>
    <t>2.kv. 2021</t>
  </si>
  <si>
    <t>Erstatningsskole Arna</t>
  </si>
  <si>
    <t>Kringlebotn skole - utskifting av tak</t>
  </si>
  <si>
    <t>Ny-Krohnborg - utvidelse tårn</t>
  </si>
  <si>
    <t>Hellen skole - utvidelse</t>
  </si>
  <si>
    <t>2.kv. 2020</t>
  </si>
  <si>
    <t>Bønes skole - flerbrukshall</t>
  </si>
  <si>
    <t>Hålandsdalen leirskole - Løbergshuset</t>
  </si>
  <si>
    <t>Ulsmåg skole - ballbane</t>
  </si>
  <si>
    <t>Søreide - ny skole B21</t>
  </si>
  <si>
    <t>Ulriken skole - ombygging for Tveiterås skole</t>
  </si>
  <si>
    <t>Tjenester til eldre</t>
  </si>
  <si>
    <t>Sandsli bo- og aktivitetssenter</t>
  </si>
  <si>
    <t>Siljuslåtten sykehjem</t>
  </si>
  <si>
    <t>Gartnermarken omsorg +</t>
  </si>
  <si>
    <t>Reservekraft (mobil)</t>
  </si>
  <si>
    <t>Garderober i hjemmesykepleien</t>
  </si>
  <si>
    <t>Sandviken helse- og sosialsenter, utvendig rehabilitering</t>
  </si>
  <si>
    <t>Pasientvaslingssystem</t>
  </si>
  <si>
    <t>Nødstrøm sykehjem - ref prosj. 030060</t>
  </si>
  <si>
    <t>Mildeheimen - riving og miljøsanering</t>
  </si>
  <si>
    <t>Ferdigstille internettoppkobling alle sykehjem</t>
  </si>
  <si>
    <t>Totalsum</t>
  </si>
  <si>
    <t>*Tall i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</si>
</sst>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\ #,##0.00,_-;\-\ #,##0.00,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/>
    <xf numFmtId="164" fontId="0" fillId="0" borderId="5" xfId="1" applyNumberFormat="1" applyFont="1" applyBorder="1" applyAlignment="1">
      <alignment wrapText="1"/>
    </xf>
    <xf numFmtId="165" fontId="0" fillId="0" borderId="0" xfId="1" applyNumberFormat="1" applyFont="1" applyBorder="1" applyAlignment="1">
      <alignment wrapText="1"/>
    </xf>
    <xf numFmtId="165" fontId="0" fillId="0" borderId="0" xfId="0" applyNumberFormat="1" applyAlignment="1">
      <alignment wrapText="1"/>
    </xf>
    <xf numFmtId="165" fontId="0" fillId="0" borderId="2" xfId="0" applyNumberFormat="1" applyBorder="1" applyAlignment="1">
      <alignment wrapText="1"/>
    </xf>
    <xf numFmtId="165" fontId="0" fillId="0" borderId="4" xfId="1" applyNumberFormat="1" applyFont="1" applyBorder="1" applyAlignment="1">
      <alignment wrapText="1"/>
    </xf>
    <xf numFmtId="165" fontId="0" fillId="0" borderId="0" xfId="0" applyNumberFormat="1"/>
    <xf numFmtId="0" fontId="0" fillId="0" borderId="0" xfId="0" applyFill="1" applyBorder="1"/>
    <xf numFmtId="165" fontId="0" fillId="0" borderId="1" xfId="1" applyNumberFormat="1" applyFont="1" applyBorder="1" applyAlignment="1">
      <alignment wrapText="1"/>
    </xf>
    <xf numFmtId="165" fontId="0" fillId="0" borderId="0" xfId="0" applyNumberFormat="1" applyBorder="1" applyAlignment="1">
      <alignment wrapText="1"/>
    </xf>
    <xf numFmtId="165" fontId="0" fillId="0" borderId="3" xfId="1" applyNumberFormat="1" applyFon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5" xfId="1" applyNumberFormat="1" applyFont="1" applyBorder="1" applyAlignment="1">
      <alignment wrapText="1"/>
    </xf>
    <xf numFmtId="165" fontId="0" fillId="3" borderId="6" xfId="0" applyNumberFormat="1" applyFill="1" applyBorder="1"/>
    <xf numFmtId="165" fontId="0" fillId="3" borderId="7" xfId="0" applyNumberFormat="1" applyFill="1" applyBorder="1"/>
    <xf numFmtId="165" fontId="0" fillId="3" borderId="8" xfId="1" applyNumberFormat="1" applyFont="1" applyFill="1" applyBorder="1" applyAlignment="1">
      <alignment wrapText="1"/>
    </xf>
    <xf numFmtId="165" fontId="2" fillId="2" borderId="11" xfId="0" applyNumberFormat="1" applyFont="1" applyFill="1" applyBorder="1" applyAlignment="1">
      <alignment horizontal="center" wrapText="1"/>
    </xf>
    <xf numFmtId="165" fontId="2" fillId="2" borderId="10" xfId="0" applyNumberFormat="1" applyFont="1" applyFill="1" applyBorder="1" applyAlignment="1">
      <alignment horizontal="center" wrapText="1"/>
    </xf>
    <xf numFmtId="165" fontId="2" fillId="2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 wrapText="1"/>
    </xf>
    <xf numFmtId="0" fontId="0" fillId="0" borderId="0" xfId="0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2CDF-A021-4917-81A4-63F795069626}">
  <dimension ref="A1:G55"/>
  <sheetViews>
    <sheetView tabSelected="1" topLeftCell="A13" workbookViewId="0">
      <selection activeCell="L37" sqref="L37"/>
    </sheetView>
  </sheetViews>
  <sheetFormatPr baseColWidth="10" defaultRowHeight="15" x14ac:dyDescent="0.25"/>
  <cols>
    <col min="1" max="1" width="17" bestFit="1" customWidth="1"/>
    <col min="2" max="2" width="55" bestFit="1" customWidth="1"/>
    <col min="3" max="3" width="13.28515625" customWidth="1"/>
    <col min="4" max="6" width="13.140625" style="7" customWidth="1"/>
    <col min="7" max="7" width="13.140625" style="10" customWidth="1"/>
  </cols>
  <sheetData>
    <row r="1" spans="1:7" ht="26.25" x14ac:dyDescent="0.25">
      <c r="A1" s="23" t="s">
        <v>0</v>
      </c>
      <c r="B1" s="23" t="s">
        <v>1</v>
      </c>
      <c r="C1" s="24" t="s">
        <v>2</v>
      </c>
      <c r="D1" s="20" t="s">
        <v>3</v>
      </c>
      <c r="E1" s="21" t="s">
        <v>4</v>
      </c>
      <c r="F1" s="21" t="s">
        <v>5</v>
      </c>
      <c r="G1" s="22" t="s">
        <v>6</v>
      </c>
    </row>
    <row r="2" spans="1:7" x14ac:dyDescent="0.25">
      <c r="A2" t="s">
        <v>7</v>
      </c>
      <c r="B2" t="s">
        <v>8</v>
      </c>
      <c r="C2" s="1" t="s">
        <v>9</v>
      </c>
      <c r="D2" s="12">
        <v>37500000</v>
      </c>
      <c r="E2" s="6">
        <v>86500000</v>
      </c>
      <c r="F2" s="6">
        <v>86251275.500000015</v>
      </c>
      <c r="G2" s="17">
        <f>E2-F2</f>
        <v>248724.4999999851</v>
      </c>
    </row>
    <row r="3" spans="1:7" x14ac:dyDescent="0.25">
      <c r="A3" t="s">
        <v>7</v>
      </c>
      <c r="B3" t="s">
        <v>12</v>
      </c>
      <c r="C3" s="1" t="s">
        <v>13</v>
      </c>
      <c r="D3" s="12">
        <v>53500000</v>
      </c>
      <c r="E3" s="13">
        <v>78200000.219999999</v>
      </c>
      <c r="F3" s="13">
        <v>82616697.10999997</v>
      </c>
      <c r="G3" s="17">
        <f>E3-F3</f>
        <v>-4416696.8899999708</v>
      </c>
    </row>
    <row r="4" spans="1:7" x14ac:dyDescent="0.25">
      <c r="A4" t="s">
        <v>7</v>
      </c>
      <c r="B4" t="s">
        <v>14</v>
      </c>
      <c r="C4" s="1" t="s">
        <v>15</v>
      </c>
      <c r="D4" s="12">
        <v>40000000</v>
      </c>
      <c r="E4" s="13">
        <v>63567590</v>
      </c>
      <c r="F4" s="13">
        <v>66383208.840000004</v>
      </c>
      <c r="G4" s="17">
        <f>E4-F4</f>
        <v>-2815618.8400000036</v>
      </c>
    </row>
    <row r="5" spans="1:7" x14ac:dyDescent="0.25">
      <c r="A5" t="s">
        <v>7</v>
      </c>
      <c r="B5" t="s">
        <v>10</v>
      </c>
      <c r="C5" s="1" t="s">
        <v>11</v>
      </c>
      <c r="D5" s="12">
        <v>48500000</v>
      </c>
      <c r="E5" s="13">
        <v>63820194</v>
      </c>
      <c r="F5" s="13">
        <v>63886857.359999992</v>
      </c>
      <c r="G5" s="17">
        <f>E5-F5</f>
        <v>-66663.359999991953</v>
      </c>
    </row>
    <row r="6" spans="1:7" x14ac:dyDescent="0.25">
      <c r="A6" t="s">
        <v>7</v>
      </c>
      <c r="B6" t="s">
        <v>17</v>
      </c>
      <c r="C6" s="1" t="s">
        <v>18</v>
      </c>
      <c r="D6" s="12">
        <v>68800000</v>
      </c>
      <c r="E6" s="13">
        <v>68800000</v>
      </c>
      <c r="F6" s="13">
        <v>59872673.689999998</v>
      </c>
      <c r="G6" s="17">
        <f>E6-F6</f>
        <v>8927326.3100000024</v>
      </c>
    </row>
    <row r="7" spans="1:7" x14ac:dyDescent="0.25">
      <c r="A7" t="s">
        <v>7</v>
      </c>
      <c r="B7" t="s">
        <v>16</v>
      </c>
      <c r="C7" s="1" t="s">
        <v>11</v>
      </c>
      <c r="D7" s="12">
        <v>0</v>
      </c>
      <c r="E7" s="13">
        <v>57796250.199999988</v>
      </c>
      <c r="F7" s="13">
        <v>57049466.609999992</v>
      </c>
      <c r="G7" s="17">
        <f>E7-F7</f>
        <v>746783.58999999613</v>
      </c>
    </row>
    <row r="8" spans="1:7" x14ac:dyDescent="0.25">
      <c r="A8" t="s">
        <v>7</v>
      </c>
      <c r="B8" t="s">
        <v>19</v>
      </c>
      <c r="C8" s="1" t="s">
        <v>15</v>
      </c>
      <c r="D8" s="12">
        <v>40000000</v>
      </c>
      <c r="E8" s="13">
        <v>56339872</v>
      </c>
      <c r="F8" s="13">
        <v>56029390.219999999</v>
      </c>
      <c r="G8" s="17">
        <f>E8-F8</f>
        <v>310481.78000000119</v>
      </c>
    </row>
    <row r="9" spans="1:7" x14ac:dyDescent="0.25">
      <c r="A9" t="s">
        <v>7</v>
      </c>
      <c r="B9" t="s">
        <v>20</v>
      </c>
      <c r="C9" s="1" t="s">
        <v>21</v>
      </c>
      <c r="D9" s="12">
        <v>34000000</v>
      </c>
      <c r="E9" s="13">
        <v>40099999.999999993</v>
      </c>
      <c r="F9" s="13">
        <v>36377532.209999986</v>
      </c>
      <c r="G9" s="17">
        <f>E9-F9</f>
        <v>3722467.7900000066</v>
      </c>
    </row>
    <row r="10" spans="1:7" x14ac:dyDescent="0.25">
      <c r="A10" t="s">
        <v>7</v>
      </c>
      <c r="B10" t="s">
        <v>22</v>
      </c>
      <c r="C10" s="1" t="s">
        <v>11</v>
      </c>
      <c r="D10" s="12">
        <v>36000000</v>
      </c>
      <c r="E10" s="6">
        <v>30338014.050000004</v>
      </c>
      <c r="F10" s="6">
        <v>31543936.399999999</v>
      </c>
      <c r="G10" s="17">
        <f>E10-F10</f>
        <v>-1205922.349999994</v>
      </c>
    </row>
    <row r="11" spans="1:7" x14ac:dyDescent="0.25">
      <c r="A11" t="s">
        <v>7</v>
      </c>
      <c r="B11" t="s">
        <v>23</v>
      </c>
      <c r="C11" s="1" t="s">
        <v>24</v>
      </c>
      <c r="D11" s="12"/>
      <c r="E11" s="13">
        <v>17879303</v>
      </c>
      <c r="F11" s="13">
        <v>15861586.409999998</v>
      </c>
      <c r="G11" s="17">
        <f>E11-F11</f>
        <v>2017716.5900000017</v>
      </c>
    </row>
    <row r="12" spans="1:7" x14ac:dyDescent="0.25">
      <c r="A12" t="s">
        <v>7</v>
      </c>
      <c r="B12" t="s">
        <v>26</v>
      </c>
      <c r="C12" s="1" t="s">
        <v>24</v>
      </c>
      <c r="D12" s="12">
        <v>10000000</v>
      </c>
      <c r="E12" s="13">
        <v>10899696</v>
      </c>
      <c r="F12" s="13">
        <v>10899696.290000003</v>
      </c>
      <c r="G12" s="17">
        <f>E12-F12</f>
        <v>-0.29000000283122063</v>
      </c>
    </row>
    <row r="13" spans="1:7" x14ac:dyDescent="0.25">
      <c r="A13" t="s">
        <v>7</v>
      </c>
      <c r="B13" t="s">
        <v>27</v>
      </c>
      <c r="C13" s="1" t="s">
        <v>11</v>
      </c>
      <c r="D13" s="12">
        <v>36000000</v>
      </c>
      <c r="E13" s="13">
        <v>4287167.58</v>
      </c>
      <c r="F13" s="13">
        <v>6092486.7299999995</v>
      </c>
      <c r="G13" s="17">
        <f>E13-F13</f>
        <v>-1805319.1499999994</v>
      </c>
    </row>
    <row r="14" spans="1:7" x14ac:dyDescent="0.25">
      <c r="A14" s="2" t="s">
        <v>28</v>
      </c>
      <c r="B14" s="2" t="s">
        <v>30</v>
      </c>
      <c r="C14" s="3" t="s">
        <v>25</v>
      </c>
      <c r="D14" s="14">
        <v>490000000</v>
      </c>
      <c r="E14" s="8">
        <v>634658275.53000021</v>
      </c>
      <c r="F14" s="8">
        <v>535357643.69999999</v>
      </c>
      <c r="G14" s="18">
        <f>E14-F14</f>
        <v>99300631.830000222</v>
      </c>
    </row>
    <row r="15" spans="1:7" x14ac:dyDescent="0.25">
      <c r="A15" s="25" t="s">
        <v>28</v>
      </c>
      <c r="B15" s="25" t="s">
        <v>29</v>
      </c>
      <c r="C15" s="1" t="s">
        <v>11</v>
      </c>
      <c r="D15" s="12">
        <v>435000000</v>
      </c>
      <c r="E15" s="13">
        <v>422479844.29999995</v>
      </c>
      <c r="F15" s="13">
        <v>422096522.77000016</v>
      </c>
      <c r="G15" s="17">
        <f>E15-F15</f>
        <v>383321.52999979258</v>
      </c>
    </row>
    <row r="16" spans="1:7" x14ac:dyDescent="0.25">
      <c r="A16" t="s">
        <v>28</v>
      </c>
      <c r="B16" t="s">
        <v>31</v>
      </c>
      <c r="C16" s="1" t="s">
        <v>21</v>
      </c>
      <c r="D16" s="12">
        <v>274000000</v>
      </c>
      <c r="E16" s="13">
        <v>295999999.99999994</v>
      </c>
      <c r="F16" s="13">
        <v>290232945.92000008</v>
      </c>
      <c r="G16" s="17">
        <f>E16-F16</f>
        <v>5767054.0799998641</v>
      </c>
    </row>
    <row r="17" spans="1:7" x14ac:dyDescent="0.25">
      <c r="A17" t="s">
        <v>28</v>
      </c>
      <c r="B17" t="s">
        <v>35</v>
      </c>
      <c r="C17" s="1" t="s">
        <v>36</v>
      </c>
      <c r="D17" s="15"/>
      <c r="E17" s="13">
        <v>295546838.46000004</v>
      </c>
      <c r="F17" s="13">
        <v>288062678.45000005</v>
      </c>
      <c r="G17" s="17">
        <f>E17-F17</f>
        <v>7484160.0099999905</v>
      </c>
    </row>
    <row r="18" spans="1:7" x14ac:dyDescent="0.25">
      <c r="A18" t="s">
        <v>28</v>
      </c>
      <c r="B18" t="s">
        <v>32</v>
      </c>
      <c r="C18" s="1" t="s">
        <v>11</v>
      </c>
      <c r="D18" s="12">
        <v>224000000</v>
      </c>
      <c r="E18" s="13">
        <v>287772271</v>
      </c>
      <c r="F18" s="13">
        <v>284197069.33000004</v>
      </c>
      <c r="G18" s="17">
        <f>E18-F18</f>
        <v>3575201.6699999571</v>
      </c>
    </row>
    <row r="19" spans="1:7" x14ac:dyDescent="0.25">
      <c r="A19" t="s">
        <v>28</v>
      </c>
      <c r="B19" t="s">
        <v>33</v>
      </c>
      <c r="C19" s="1" t="s">
        <v>34</v>
      </c>
      <c r="D19" s="12">
        <v>239000000</v>
      </c>
      <c r="E19" s="13">
        <v>242769488.15000001</v>
      </c>
      <c r="F19" s="13">
        <v>242125656.14000002</v>
      </c>
      <c r="G19" s="17">
        <f>E19-F19</f>
        <v>643832.00999999046</v>
      </c>
    </row>
    <row r="20" spans="1:7" x14ac:dyDescent="0.25">
      <c r="A20" t="s">
        <v>28</v>
      </c>
      <c r="B20" t="s">
        <v>38</v>
      </c>
      <c r="C20" s="1" t="s">
        <v>39</v>
      </c>
      <c r="D20" s="12">
        <v>172000000</v>
      </c>
      <c r="E20" s="13">
        <v>239999999.98899996</v>
      </c>
      <c r="F20" s="13">
        <v>209003592.32999995</v>
      </c>
      <c r="G20" s="17">
        <f>E20-F20</f>
        <v>30996407.659000009</v>
      </c>
    </row>
    <row r="21" spans="1:7" x14ac:dyDescent="0.25">
      <c r="A21" t="s">
        <v>28</v>
      </c>
      <c r="B21" t="s">
        <v>40</v>
      </c>
      <c r="C21" s="1" t="s">
        <v>41</v>
      </c>
      <c r="D21" s="12">
        <v>24000000</v>
      </c>
      <c r="E21" s="13">
        <v>184000000</v>
      </c>
      <c r="F21" s="13">
        <v>191663523.01000002</v>
      </c>
      <c r="G21" s="17">
        <f>E21-F21</f>
        <v>-7663523.0100000203</v>
      </c>
    </row>
    <row r="22" spans="1:7" x14ac:dyDescent="0.25">
      <c r="A22" t="s">
        <v>28</v>
      </c>
      <c r="B22" t="s">
        <v>37</v>
      </c>
      <c r="C22" s="1" t="s">
        <v>11</v>
      </c>
      <c r="D22" s="12">
        <v>193500000</v>
      </c>
      <c r="E22" s="13">
        <v>185158333.00000006</v>
      </c>
      <c r="F22" s="13">
        <v>182848701.06000009</v>
      </c>
      <c r="G22" s="17">
        <f>E22-F22</f>
        <v>2309631.9399999678</v>
      </c>
    </row>
    <row r="23" spans="1:7" x14ac:dyDescent="0.25">
      <c r="A23" t="s">
        <v>28</v>
      </c>
      <c r="B23" t="s">
        <v>42</v>
      </c>
      <c r="C23" s="1" t="s">
        <v>15</v>
      </c>
      <c r="D23" s="12">
        <v>120000000</v>
      </c>
      <c r="E23" s="13">
        <v>132416157</v>
      </c>
      <c r="F23" s="13">
        <v>132416155.31999999</v>
      </c>
      <c r="G23" s="17">
        <f>E23-F23</f>
        <v>1.6800000071525574</v>
      </c>
    </row>
    <row r="24" spans="1:7" x14ac:dyDescent="0.25">
      <c r="A24" t="s">
        <v>28</v>
      </c>
      <c r="B24" t="s">
        <v>43</v>
      </c>
      <c r="C24" s="1" t="s">
        <v>9</v>
      </c>
      <c r="D24" s="12">
        <v>125000000</v>
      </c>
      <c r="E24" s="13">
        <v>115883277</v>
      </c>
      <c r="F24" s="13">
        <v>115883717.12</v>
      </c>
      <c r="G24" s="17">
        <f>E24-F24</f>
        <v>-440.12000000476837</v>
      </c>
    </row>
    <row r="25" spans="1:7" x14ac:dyDescent="0.25">
      <c r="A25" t="s">
        <v>28</v>
      </c>
      <c r="B25" t="s">
        <v>47</v>
      </c>
      <c r="C25" s="1" t="s">
        <v>34</v>
      </c>
      <c r="D25" s="12">
        <v>95000000</v>
      </c>
      <c r="E25" s="13">
        <v>111200697.18000001</v>
      </c>
      <c r="F25" s="13">
        <v>111358610.23999999</v>
      </c>
      <c r="G25" s="17">
        <f>E25-F25</f>
        <v>-157913.05999998748</v>
      </c>
    </row>
    <row r="26" spans="1:7" x14ac:dyDescent="0.25">
      <c r="A26" t="s">
        <v>28</v>
      </c>
      <c r="B26" t="s">
        <v>45</v>
      </c>
      <c r="C26" s="1" t="s">
        <v>46</v>
      </c>
      <c r="D26" s="12">
        <v>90000000</v>
      </c>
      <c r="E26" s="13">
        <v>95999999.999999955</v>
      </c>
      <c r="F26" s="13">
        <v>95177686.060000002</v>
      </c>
      <c r="G26" s="17">
        <f>E26-F26</f>
        <v>822313.93999995291</v>
      </c>
    </row>
    <row r="27" spans="1:7" x14ac:dyDescent="0.25">
      <c r="A27" t="s">
        <v>28</v>
      </c>
      <c r="B27" t="s">
        <v>44</v>
      </c>
      <c r="C27" s="1" t="s">
        <v>11</v>
      </c>
      <c r="D27" s="12">
        <v>225500000</v>
      </c>
      <c r="E27" s="13">
        <v>92729204.829999998</v>
      </c>
      <c r="F27" s="13">
        <v>85762019.279999986</v>
      </c>
      <c r="G27" s="17">
        <f>E27-F27</f>
        <v>6967185.5500000119</v>
      </c>
    </row>
    <row r="28" spans="1:7" x14ac:dyDescent="0.25">
      <c r="A28" t="s">
        <v>28</v>
      </c>
      <c r="B28" t="s">
        <v>48</v>
      </c>
      <c r="C28" s="1" t="s">
        <v>49</v>
      </c>
      <c r="D28" s="12">
        <v>66000000</v>
      </c>
      <c r="E28" s="13">
        <v>66453293</v>
      </c>
      <c r="F28" s="13">
        <v>66453292.49000001</v>
      </c>
      <c r="G28" s="17">
        <f>E28-F28</f>
        <v>0.50999999046325684</v>
      </c>
    </row>
    <row r="29" spans="1:7" x14ac:dyDescent="0.25">
      <c r="A29" t="s">
        <v>28</v>
      </c>
      <c r="B29" t="s">
        <v>50</v>
      </c>
      <c r="C29" s="1" t="s">
        <v>34</v>
      </c>
      <c r="D29" s="12">
        <v>0</v>
      </c>
      <c r="E29" s="13">
        <v>46850693</v>
      </c>
      <c r="F29" s="13">
        <v>46850693.039999992</v>
      </c>
      <c r="G29" s="17">
        <f>E29-F29</f>
        <v>-3.9999991655349731E-2</v>
      </c>
    </row>
    <row r="30" spans="1:7" x14ac:dyDescent="0.25">
      <c r="A30" t="s">
        <v>28</v>
      </c>
      <c r="B30" t="s">
        <v>51</v>
      </c>
      <c r="C30" s="1" t="s">
        <v>15</v>
      </c>
      <c r="D30" s="12">
        <v>40000000</v>
      </c>
      <c r="E30" s="13">
        <v>39166233</v>
      </c>
      <c r="F30" s="13">
        <v>39172095.18</v>
      </c>
      <c r="G30" s="17">
        <f>E30-F30</f>
        <v>-5862.179999999702</v>
      </c>
    </row>
    <row r="31" spans="1:7" x14ac:dyDescent="0.25">
      <c r="A31" t="s">
        <v>28</v>
      </c>
      <c r="B31" t="s">
        <v>52</v>
      </c>
      <c r="C31" s="1" t="s">
        <v>11</v>
      </c>
      <c r="D31" s="12">
        <v>40000000</v>
      </c>
      <c r="E31" s="13">
        <v>28886482.039999999</v>
      </c>
      <c r="F31" s="13">
        <v>27152874.759999994</v>
      </c>
      <c r="G31" s="17">
        <f>E31-F31</f>
        <v>1733607.2800000049</v>
      </c>
    </row>
    <row r="32" spans="1:7" x14ac:dyDescent="0.25">
      <c r="A32" t="s">
        <v>28</v>
      </c>
      <c r="B32" t="s">
        <v>53</v>
      </c>
      <c r="C32" s="1" t="s">
        <v>24</v>
      </c>
      <c r="D32" s="12">
        <v>15000000</v>
      </c>
      <c r="E32" s="13">
        <v>20249639.43</v>
      </c>
      <c r="F32" s="13">
        <v>25995283.500000004</v>
      </c>
      <c r="G32" s="17">
        <f>E32-F32</f>
        <v>-5745644.070000004</v>
      </c>
    </row>
    <row r="33" spans="1:7" x14ac:dyDescent="0.25">
      <c r="A33" t="s">
        <v>28</v>
      </c>
      <c r="B33" t="s">
        <v>54</v>
      </c>
      <c r="C33" s="1" t="s">
        <v>11</v>
      </c>
      <c r="D33" s="12">
        <v>24000000</v>
      </c>
      <c r="E33" s="13">
        <v>24710253</v>
      </c>
      <c r="F33" s="13">
        <v>24660487.779999994</v>
      </c>
      <c r="G33" s="17">
        <f>E33-F33</f>
        <v>49765.220000006258</v>
      </c>
    </row>
    <row r="34" spans="1:7" x14ac:dyDescent="0.25">
      <c r="A34" t="s">
        <v>28</v>
      </c>
      <c r="B34" t="s">
        <v>57</v>
      </c>
      <c r="C34" s="1" t="s">
        <v>39</v>
      </c>
      <c r="D34" s="12">
        <v>11700000</v>
      </c>
      <c r="E34" s="13">
        <v>24999999.999999985</v>
      </c>
      <c r="F34" s="13">
        <v>24366559.529999994</v>
      </c>
      <c r="G34" s="17">
        <f>E34-F34</f>
        <v>633440.46999999136</v>
      </c>
    </row>
    <row r="35" spans="1:7" x14ac:dyDescent="0.25">
      <c r="A35" t="s">
        <v>28</v>
      </c>
      <c r="B35" t="s">
        <v>58</v>
      </c>
      <c r="C35" s="1" t="s">
        <v>18</v>
      </c>
      <c r="D35" s="12">
        <v>11700000</v>
      </c>
      <c r="E35" s="13">
        <v>11700000</v>
      </c>
      <c r="F35" s="13">
        <v>10977404.049999999</v>
      </c>
      <c r="G35" s="17">
        <f>E35-F35</f>
        <v>722595.95000000112</v>
      </c>
    </row>
    <row r="36" spans="1:7" x14ac:dyDescent="0.25">
      <c r="A36" t="s">
        <v>28</v>
      </c>
      <c r="B36" t="s">
        <v>62</v>
      </c>
      <c r="C36" s="1" t="s">
        <v>11</v>
      </c>
      <c r="D36" s="12">
        <v>0</v>
      </c>
      <c r="E36" s="13">
        <v>7606932.8000000007</v>
      </c>
      <c r="F36" s="13">
        <v>10573104.870000001</v>
      </c>
      <c r="G36" s="17">
        <f>E36-F36</f>
        <v>-2966172.0700000003</v>
      </c>
    </row>
    <row r="37" spans="1:7" x14ac:dyDescent="0.25">
      <c r="A37" t="s">
        <v>28</v>
      </c>
      <c r="B37" t="s">
        <v>60</v>
      </c>
      <c r="C37" s="1" t="s">
        <v>61</v>
      </c>
      <c r="D37" s="12">
        <v>145000000</v>
      </c>
      <c r="E37" s="13">
        <v>11275286.15</v>
      </c>
      <c r="F37" s="13">
        <v>10499322.739999998</v>
      </c>
      <c r="G37" s="17">
        <f>E37-F37</f>
        <v>775963.41000000201</v>
      </c>
    </row>
    <row r="38" spans="1:7" x14ac:dyDescent="0.25">
      <c r="A38" t="s">
        <v>28</v>
      </c>
      <c r="B38" t="s">
        <v>59</v>
      </c>
      <c r="C38" s="1" t="s">
        <v>15</v>
      </c>
      <c r="D38" s="12">
        <v>0</v>
      </c>
      <c r="E38" s="13">
        <v>6648112.0500000007</v>
      </c>
      <c r="F38" s="13">
        <v>6648112.0499999998</v>
      </c>
      <c r="G38" s="17">
        <f>E38-F38</f>
        <v>0</v>
      </c>
    </row>
    <row r="39" spans="1:7" x14ac:dyDescent="0.25">
      <c r="A39" t="s">
        <v>28</v>
      </c>
      <c r="B39" t="s">
        <v>65</v>
      </c>
      <c r="C39" s="1" t="s">
        <v>11</v>
      </c>
      <c r="D39" s="12">
        <v>0</v>
      </c>
      <c r="E39" s="13">
        <v>401892.95000000024</v>
      </c>
      <c r="F39" s="13">
        <v>6237466.6200000001</v>
      </c>
      <c r="G39" s="17">
        <f>E39-F39</f>
        <v>-5835573.6699999999</v>
      </c>
    </row>
    <row r="40" spans="1:7" x14ac:dyDescent="0.25">
      <c r="A40" t="s">
        <v>28</v>
      </c>
      <c r="B40" t="s">
        <v>55</v>
      </c>
      <c r="C40" s="1" t="s">
        <v>56</v>
      </c>
      <c r="D40" s="12">
        <v>0</v>
      </c>
      <c r="E40" s="13">
        <v>3750999.9999999404</v>
      </c>
      <c r="F40" s="13">
        <v>5776154.6699999999</v>
      </c>
      <c r="G40" s="17">
        <f>E40-F40</f>
        <v>-2025154.6700000595</v>
      </c>
    </row>
    <row r="41" spans="1:7" x14ac:dyDescent="0.25">
      <c r="A41" t="s">
        <v>28</v>
      </c>
      <c r="B41" t="s">
        <v>63</v>
      </c>
      <c r="C41" s="1" t="s">
        <v>11</v>
      </c>
      <c r="D41" s="12">
        <v>4700000</v>
      </c>
      <c r="E41" s="13">
        <v>4770004</v>
      </c>
      <c r="F41" s="13">
        <v>4770004.2300000004</v>
      </c>
      <c r="G41" s="17">
        <f>E41-F41</f>
        <v>-0.23000000044703484</v>
      </c>
    </row>
    <row r="42" spans="1:7" x14ac:dyDescent="0.25">
      <c r="A42" t="s">
        <v>28</v>
      </c>
      <c r="B42" t="s">
        <v>64</v>
      </c>
      <c r="C42" s="1" t="s">
        <v>49</v>
      </c>
      <c r="D42" s="12">
        <v>0</v>
      </c>
      <c r="E42" s="13">
        <v>2343609</v>
      </c>
      <c r="F42" s="13">
        <v>2343607.79</v>
      </c>
      <c r="G42" s="17">
        <f>E42-F42</f>
        <v>1.2099999999627471</v>
      </c>
    </row>
    <row r="43" spans="1:7" x14ac:dyDescent="0.25">
      <c r="A43" t="s">
        <v>28</v>
      </c>
      <c r="B43" t="s">
        <v>66</v>
      </c>
      <c r="C43" s="1" t="s">
        <v>15</v>
      </c>
      <c r="D43" s="12">
        <v>0</v>
      </c>
      <c r="E43" s="13">
        <v>1911397.75</v>
      </c>
      <c r="F43" s="13">
        <v>1911397.75</v>
      </c>
      <c r="G43" s="17">
        <f>E43-F43</f>
        <v>0</v>
      </c>
    </row>
    <row r="44" spans="1:7" x14ac:dyDescent="0.25">
      <c r="A44" s="2" t="s">
        <v>67</v>
      </c>
      <c r="B44" s="2" t="s">
        <v>68</v>
      </c>
      <c r="C44" s="3" t="s">
        <v>21</v>
      </c>
      <c r="D44" s="14">
        <v>823400000</v>
      </c>
      <c r="E44" s="8">
        <v>689500000.00000048</v>
      </c>
      <c r="F44" s="8">
        <v>661808661.65999985</v>
      </c>
      <c r="G44" s="18">
        <f>E44-F44</f>
        <v>27691338.340000629</v>
      </c>
    </row>
    <row r="45" spans="1:7" x14ac:dyDescent="0.25">
      <c r="A45" t="s">
        <v>67</v>
      </c>
      <c r="B45" t="s">
        <v>69</v>
      </c>
      <c r="C45" s="1" t="s">
        <v>49</v>
      </c>
      <c r="D45" s="12">
        <v>393500000</v>
      </c>
      <c r="E45" s="13">
        <v>350480256.66999972</v>
      </c>
      <c r="F45" s="13">
        <v>346065692.36999977</v>
      </c>
      <c r="G45" s="17">
        <f>E45-F45</f>
        <v>4414564.2999999523</v>
      </c>
    </row>
    <row r="46" spans="1:7" x14ac:dyDescent="0.25">
      <c r="A46" t="s">
        <v>67</v>
      </c>
      <c r="B46" t="s">
        <v>70</v>
      </c>
      <c r="C46" s="1" t="s">
        <v>11</v>
      </c>
      <c r="D46" s="12">
        <v>236400000</v>
      </c>
      <c r="E46" s="13">
        <v>123506302.00000006</v>
      </c>
      <c r="F46" s="13">
        <v>101173280.80999997</v>
      </c>
      <c r="G46" s="17">
        <f>E46-F46</f>
        <v>22333021.190000087</v>
      </c>
    </row>
    <row r="47" spans="1:7" x14ac:dyDescent="0.25">
      <c r="A47" t="s">
        <v>67</v>
      </c>
      <c r="B47" t="s">
        <v>73</v>
      </c>
      <c r="C47" s="1" t="s">
        <v>24</v>
      </c>
      <c r="D47" s="12">
        <v>0</v>
      </c>
      <c r="E47" s="13">
        <v>16125706</v>
      </c>
      <c r="F47" s="13">
        <v>16125270.619999997</v>
      </c>
      <c r="G47" s="17">
        <f>E47-F47</f>
        <v>435.38000000268221</v>
      </c>
    </row>
    <row r="48" spans="1:7" x14ac:dyDescent="0.25">
      <c r="A48" t="s">
        <v>67</v>
      </c>
      <c r="B48" t="s">
        <v>74</v>
      </c>
      <c r="C48" s="1" t="s">
        <v>24</v>
      </c>
      <c r="D48" s="12">
        <v>0</v>
      </c>
      <c r="E48" s="13">
        <v>10813129.5</v>
      </c>
      <c r="F48" s="13">
        <v>10813129.509999998</v>
      </c>
      <c r="G48" s="17">
        <f>E48-F48</f>
        <v>-9.9999979138374329E-3</v>
      </c>
    </row>
    <row r="49" spans="1:7" x14ac:dyDescent="0.25">
      <c r="A49" t="s">
        <v>67</v>
      </c>
      <c r="B49" t="s">
        <v>75</v>
      </c>
      <c r="C49" s="1" t="s">
        <v>11</v>
      </c>
      <c r="D49" s="12">
        <v>0</v>
      </c>
      <c r="E49" s="13">
        <v>5061048.8299999991</v>
      </c>
      <c r="F49" s="13">
        <v>8463118.3700000029</v>
      </c>
      <c r="G49" s="17">
        <f>E49-F49</f>
        <v>-3402069.5400000038</v>
      </c>
    </row>
    <row r="50" spans="1:7" x14ac:dyDescent="0.25">
      <c r="A50" t="s">
        <v>67</v>
      </c>
      <c r="B50" t="s">
        <v>72</v>
      </c>
      <c r="C50" s="1" t="s">
        <v>24</v>
      </c>
      <c r="D50" s="12">
        <v>0</v>
      </c>
      <c r="E50" s="13">
        <v>6663437.9999999944</v>
      </c>
      <c r="F50" s="13">
        <v>5912740.3899999997</v>
      </c>
      <c r="G50" s="17">
        <f>E50-F50</f>
        <v>750697.60999999475</v>
      </c>
    </row>
    <row r="51" spans="1:7" x14ac:dyDescent="0.25">
      <c r="A51" t="s">
        <v>67</v>
      </c>
      <c r="B51" t="s">
        <v>76</v>
      </c>
      <c r="C51" s="1" t="s">
        <v>24</v>
      </c>
      <c r="D51" s="12">
        <v>0</v>
      </c>
      <c r="E51" s="13">
        <v>5272038.03</v>
      </c>
      <c r="F51" s="13">
        <v>2772038.0300000003</v>
      </c>
      <c r="G51" s="17">
        <f>E51-F51</f>
        <v>2500000</v>
      </c>
    </row>
    <row r="52" spans="1:7" x14ac:dyDescent="0.25">
      <c r="A52" t="s">
        <v>67</v>
      </c>
      <c r="B52" t="s">
        <v>77</v>
      </c>
      <c r="C52" s="1" t="s">
        <v>24</v>
      </c>
      <c r="D52" s="12">
        <v>0</v>
      </c>
      <c r="E52" s="13">
        <v>2363924</v>
      </c>
      <c r="F52" s="13">
        <v>2363802.75</v>
      </c>
      <c r="G52" s="17">
        <f>E52-F52</f>
        <v>121.25</v>
      </c>
    </row>
    <row r="53" spans="1:7" x14ac:dyDescent="0.25">
      <c r="A53" t="s">
        <v>67</v>
      </c>
      <c r="B53" t="s">
        <v>71</v>
      </c>
      <c r="C53" s="1" t="s">
        <v>25</v>
      </c>
      <c r="D53" s="12">
        <v>0</v>
      </c>
      <c r="E53" s="13">
        <v>4000000</v>
      </c>
      <c r="F53" s="13">
        <v>1152669.08</v>
      </c>
      <c r="G53" s="17">
        <f>E53-F53</f>
        <v>2847330.92</v>
      </c>
    </row>
    <row r="54" spans="1:7" ht="15.75" thickBot="1" x14ac:dyDescent="0.3">
      <c r="A54" s="4" t="s">
        <v>78</v>
      </c>
      <c r="B54" s="4"/>
      <c r="C54" s="5"/>
      <c r="D54" s="16"/>
      <c r="E54" s="9">
        <f>SUM(E2:E53)</f>
        <v>5430653144.6890001</v>
      </c>
      <c r="F54" s="9">
        <f>SUM(F2:F53)</f>
        <v>5230089592.7400007</v>
      </c>
      <c r="G54" s="19">
        <f t="shared" ref="G3:G54" si="0">E54-F54</f>
        <v>200563551.9489994</v>
      </c>
    </row>
    <row r="55" spans="1:7" ht="15.75" thickTop="1" x14ac:dyDescent="0.25">
      <c r="A55" s="11" t="s">
        <v>79</v>
      </c>
    </row>
  </sheetData>
  <sortState xmlns:xlrd2="http://schemas.microsoft.com/office/spreadsheetml/2017/richdata2" ref="A2:G53">
    <sortCondition ref="A2:A53"/>
    <sortCondition descending="1" ref="F2:F5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76C841C83810408AC9A76AA09F4C47" ma:contentTypeVersion="13" ma:contentTypeDescription="Opprett et nytt dokument." ma:contentTypeScope="" ma:versionID="a7bb0f8624e512f9e15cbcb3af728c0a">
  <xsd:schema xmlns:xsd="http://www.w3.org/2001/XMLSchema" xmlns:xs="http://www.w3.org/2001/XMLSchema" xmlns:p="http://schemas.microsoft.com/office/2006/metadata/properties" xmlns:ns2="ec3fb01e-2c48-4295-aa41-e2b17f52de86" xmlns:ns3="a8962032-7a24-46da-94a8-51b7211c8fae" targetNamespace="http://schemas.microsoft.com/office/2006/metadata/properties" ma:root="true" ma:fieldsID="03074c77a74e5ebcac2dea4d1a216e20" ns2:_="" ns3:_="">
    <xsd:import namespace="ec3fb01e-2c48-4295-aa41-e2b17f52de86"/>
    <xsd:import namespace="a8962032-7a24-46da-94a8-51b7211c8f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fb01e-2c48-4295-aa41-e2b17f52d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62032-7a24-46da-94a8-51b7211c8f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CBD195-6B87-4000-A44C-D4295EA94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fb01e-2c48-4295-aa41-e2b17f52de86"/>
    <ds:schemaRef ds:uri="a8962032-7a24-46da-94a8-51b7211c8f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B1738F-7DD7-4D44-AC5A-F66506AD4A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B1FD41-65A0-47F6-AA56-38316C69196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Strand, Ingvill</dc:creator>
  <cp:lastModifiedBy>Strand, Ingvill</cp:lastModifiedBy>
  <dcterms:created xsi:type="dcterms:W3CDTF">2021-10-22T10:55:29Z</dcterms:created>
  <dcterms:modified xsi:type="dcterms:W3CDTF">2021-10-25T07:24:51Z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0x0101002076C841C83810408AC9A76AA09F4C47</vt:lpwstr>
  </property>
</Properties>
</file>